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x sito ARSAC\Finanziario\2026\"/>
    </mc:Choice>
  </mc:AlternateContent>
  <xr:revisionPtr revIDLastSave="0" documentId="8_{D1A2A1EC-8344-40E4-A051-B6A4E452ADF4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EXPORT_TEMPI_PONDERATI" sheetId="19" r:id="rId1"/>
    <sheet name="Legenda" sheetId="20" r:id="rId2"/>
  </sheets>
  <definedNames>
    <definedName name="_xlnm.Print_Area" localSheetId="0">EXPORT_TEMPI_PONDERATI!$K$5:$P$5</definedName>
  </definedNames>
  <calcPr calcId="191029"/>
</workbook>
</file>

<file path=xl/calcChain.xml><?xml version="1.0" encoding="utf-8"?>
<calcChain xmlns="http://schemas.openxmlformats.org/spreadsheetml/2006/main">
  <c r="P112" i="19" l="1"/>
  <c r="P111" i="19"/>
  <c r="P110" i="19"/>
  <c r="P109" i="19"/>
  <c r="P108" i="19"/>
  <c r="P107" i="19"/>
  <c r="P106" i="19"/>
  <c r="P105" i="19"/>
  <c r="P104" i="19"/>
  <c r="P103" i="19"/>
  <c r="P102" i="19"/>
  <c r="P101" i="19"/>
  <c r="P100" i="19"/>
  <c r="P99" i="19"/>
  <c r="P98" i="19"/>
  <c r="P97" i="19"/>
  <c r="P96" i="19"/>
  <c r="P95" i="19"/>
  <c r="P94" i="19"/>
  <c r="P93" i="19"/>
  <c r="P92" i="19"/>
  <c r="P91" i="19"/>
  <c r="P90" i="19"/>
  <c r="P89" i="19"/>
  <c r="P88" i="19"/>
  <c r="P87" i="19"/>
  <c r="P86" i="19"/>
  <c r="P85" i="19"/>
  <c r="P84" i="19"/>
  <c r="P83" i="19"/>
  <c r="P82" i="19"/>
  <c r="P81" i="19"/>
  <c r="P80" i="19"/>
  <c r="P79" i="19"/>
  <c r="P78" i="19"/>
  <c r="P77" i="19"/>
  <c r="P76" i="19"/>
  <c r="P75" i="19"/>
  <c r="P74" i="19"/>
  <c r="P73" i="19"/>
  <c r="P72" i="19"/>
  <c r="P71" i="19"/>
  <c r="P70" i="19"/>
  <c r="P69" i="19"/>
  <c r="P68" i="19"/>
  <c r="P67" i="19"/>
  <c r="P66" i="19"/>
  <c r="P65" i="19"/>
  <c r="P64" i="19"/>
  <c r="P63" i="19"/>
  <c r="P62" i="19"/>
  <c r="P61" i="19"/>
  <c r="P60" i="19"/>
  <c r="P59" i="19"/>
  <c r="P58" i="19"/>
  <c r="P57" i="19"/>
  <c r="P56" i="19"/>
  <c r="P55" i="19"/>
  <c r="P54" i="19"/>
  <c r="P53" i="19"/>
  <c r="P52" i="19"/>
  <c r="P51" i="19"/>
  <c r="P50" i="19"/>
  <c r="P49" i="19"/>
  <c r="P48" i="19"/>
  <c r="P47" i="19"/>
  <c r="P46" i="19"/>
  <c r="P45" i="19"/>
  <c r="P44" i="19"/>
  <c r="P43" i="19"/>
  <c r="P42" i="19"/>
  <c r="P41" i="19"/>
  <c r="P40" i="19"/>
  <c r="P39" i="19"/>
  <c r="P38" i="19"/>
  <c r="P37" i="19"/>
  <c r="P36" i="19"/>
  <c r="P35" i="19"/>
  <c r="P34" i="19"/>
  <c r="P33" i="19"/>
  <c r="P32" i="19"/>
  <c r="P31" i="19"/>
  <c r="P30" i="19"/>
  <c r="P29" i="19"/>
  <c r="P28" i="19"/>
  <c r="P27" i="19"/>
  <c r="P26" i="19"/>
  <c r="P25" i="19"/>
  <c r="P24" i="19"/>
  <c r="P23" i="19"/>
  <c r="P22" i="19"/>
  <c r="P21" i="19"/>
  <c r="P20" i="19"/>
  <c r="P19" i="19"/>
  <c r="P18" i="19"/>
  <c r="P17" i="19"/>
  <c r="P16" i="19"/>
  <c r="P15" i="19"/>
  <c r="P14" i="19"/>
  <c r="P13" i="19"/>
  <c r="P12" i="19"/>
  <c r="P11" i="19"/>
  <c r="P10" i="19"/>
  <c r="P9" i="19"/>
  <c r="P8" i="19"/>
  <c r="P7" i="19"/>
  <c r="P6" i="19"/>
  <c r="C1" i="19"/>
  <c r="B1" i="19"/>
  <c r="A1" i="19"/>
</calcChain>
</file>

<file path=xl/sharedStrings.xml><?xml version="1.0" encoding="utf-8"?>
<sst xmlns="http://schemas.openxmlformats.org/spreadsheetml/2006/main" count="1020" uniqueCount="592">
  <si>
    <t>Denominazione del campo</t>
  </si>
  <si>
    <t>Descrizione del campo</t>
  </si>
  <si>
    <t>Data elaborazione PCC:</t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</si>
  <si>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</si>
  <si>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</si>
  <si>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</si>
  <si>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>Codice fiscale fornitore</t>
  </si>
  <si>
    <t>Numero progressivo di registrazione</t>
  </si>
  <si>
    <t>Lotto SDI</t>
  </si>
  <si>
    <t>Numero documento</t>
  </si>
  <si>
    <t>Documento SICOGE (Si/No)</t>
  </si>
  <si>
    <t>Importo documento</t>
  </si>
  <si>
    <t>Data emissione documento</t>
  </si>
  <si>
    <t>Data scadenza documento</t>
  </si>
  <si>
    <t>Importo pagato</t>
  </si>
  <si>
    <t>Data pagamento</t>
  </si>
  <si>
    <t>Giorni di pagamento (M-J)*</t>
  </si>
  <si>
    <t>Giorni di ritardo (M-K)*</t>
  </si>
  <si>
    <t>Codice ufficio destinatario del documento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</si>
  <si>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</si>
  <si>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</si>
  <si>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</si>
  <si>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</si>
  <si>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</si>
  <si>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</si>
  <si>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Importo totale del documento</t>
  </si>
  <si>
    <t>Data emissione del documento, per le fatture elettroniche coincide con la data di consegna da parte dello SDI</t>
  </si>
  <si>
    <t>Data di scadenza del documento contabile</t>
  </si>
  <si>
    <t>Data del pagamento. Per le fatture non pagate viene assegnata una data  pagamento fittizia</t>
  </si>
  <si>
    <t>I giorni di pagamento corrispondono alla data del pagamento meno la data emissione, inoltre vengono sottratti eventuali giorni di sospensione</t>
  </si>
  <si>
    <t>I giorni di ritardo corrispondono alla data del pagamento meno la data scadenza, inoltre vengono sottratti eventuali giorni di sospensione</t>
  </si>
  <si>
    <t>Il tempo medio ponderato di pagamento si ottiene con la seguente formula: somma(giorni di pagamento * importo pagato)/somma(importo pagato)</t>
  </si>
  <si>
    <t>Il tempo medio ponderato di ritardo si ottiene con la seguente formula: somma(giorni di ritardo * importo pagato)/somma(importo pagato)</t>
  </si>
  <si>
    <t>Codice dell'ufficio destinatario della fattura, come indicato nel tag &lt;CodiceDestinatario&gt; della fattura elettronica</t>
  </si>
  <si>
    <t>Codice IPA dell'ufficio che ha attualmente in carico la fattura in PCC</t>
  </si>
  <si>
    <t>Tempi relativi all'ente:</t>
  </si>
  <si>
    <t>Anno:</t>
  </si>
  <si>
    <t>Azienda Regionale per Lo Sviluppo dell'Agricoltura Calabrese</t>
  </si>
  <si>
    <t>2026 - I Trimestre</t>
  </si>
  <si>
    <t>09/04/2026 00:00</t>
  </si>
  <si>
    <t>UF09PE</t>
  </si>
  <si>
    <t>SACMIF S.r.l.</t>
  </si>
  <si>
    <t>07973980589</t>
  </si>
  <si>
    <t>F540305000018151</t>
  </si>
  <si>
    <t>16297544102</t>
  </si>
  <si>
    <t>157/PA</t>
  </si>
  <si>
    <t>No</t>
  </si>
  <si>
    <t>7.076,00</t>
  </si>
  <si>
    <t>SALUMIFICIO FALCONE S.R.L.S.</t>
  </si>
  <si>
    <t>03319400788</t>
  </si>
  <si>
    <t>F540305000018608</t>
  </si>
  <si>
    <t>16668952299</t>
  </si>
  <si>
    <t>01/28</t>
  </si>
  <si>
    <t>1.884,13</t>
  </si>
  <si>
    <t>Corsi S.p.a.</t>
  </si>
  <si>
    <t>02457590236</t>
  </si>
  <si>
    <t>F540305000018659</t>
  </si>
  <si>
    <t>16729208608</t>
  </si>
  <si>
    <t>2/2026/SP</t>
  </si>
  <si>
    <t>817,40</t>
  </si>
  <si>
    <t>Dott. MAURIZIO AMANTEA</t>
  </si>
  <si>
    <t>MNTMRZ59C07Z133N</t>
  </si>
  <si>
    <t>F540305000018293</t>
  </si>
  <si>
    <t>16382740804</t>
  </si>
  <si>
    <t>1</t>
  </si>
  <si>
    <t>1.423,33</t>
  </si>
  <si>
    <t>GRECO ITALIA</t>
  </si>
  <si>
    <t>GRCTLI78R63D122U</t>
  </si>
  <si>
    <t>F540305000018101</t>
  </si>
  <si>
    <t>16255650004</t>
  </si>
  <si>
    <t>583/001</t>
  </si>
  <si>
    <t>2.000,80</t>
  </si>
  <si>
    <t>TENUTA REGINA DI SANT'ANGELO SOCIETA' AGRICOLA A R.L.</t>
  </si>
  <si>
    <t>03174620801</t>
  </si>
  <si>
    <t>F540305000018190</t>
  </si>
  <si>
    <t>16337245423</t>
  </si>
  <si>
    <t>FPA 1/25</t>
  </si>
  <si>
    <t>246,00</t>
  </si>
  <si>
    <t>CALSYSTEM S.R.L.</t>
  </si>
  <si>
    <t>01029090782</t>
  </si>
  <si>
    <t>F540305000018669</t>
  </si>
  <si>
    <t>16747649263</t>
  </si>
  <si>
    <t>27/PA</t>
  </si>
  <si>
    <t>1.149,36</t>
  </si>
  <si>
    <t>CONSORZIO TURISMO OLIO EVO</t>
  </si>
  <si>
    <t>04794000234</t>
  </si>
  <si>
    <t>F540305000018212</t>
  </si>
  <si>
    <t>16355462713</t>
  </si>
  <si>
    <t>3</t>
  </si>
  <si>
    <t>6.039,00</t>
  </si>
  <si>
    <t>MAIELLO ENRICO</t>
  </si>
  <si>
    <t>MLLNRC92T04I874P</t>
  </si>
  <si>
    <t>F540305000018129</t>
  </si>
  <si>
    <t>16274859926</t>
  </si>
  <si>
    <t>13/2025</t>
  </si>
  <si>
    <t>366,00</t>
  </si>
  <si>
    <t>FIGEL SRL</t>
  </si>
  <si>
    <t>02155990787</t>
  </si>
  <si>
    <t>F540305000018646</t>
  </si>
  <si>
    <t>16715796109</t>
  </si>
  <si>
    <t>8/11</t>
  </si>
  <si>
    <t>654,05</t>
  </si>
  <si>
    <t>LOIZZO ASCENSORI S.A.S. di Loizzo Luigi &amp; C.</t>
  </si>
  <si>
    <t>01669480780</t>
  </si>
  <si>
    <t>F540305000018602</t>
  </si>
  <si>
    <t>16665519813</t>
  </si>
  <si>
    <t>000001/26/PA</t>
  </si>
  <si>
    <t>152,50</t>
  </si>
  <si>
    <t>ISOLAGRI S.R.L.S.</t>
  </si>
  <si>
    <t>03732220797</t>
  </si>
  <si>
    <t>F540305000018436</t>
  </si>
  <si>
    <t>16566900323</t>
  </si>
  <si>
    <t>532/2025</t>
  </si>
  <si>
    <t>216,37</t>
  </si>
  <si>
    <t>TIM  S.p.A.</t>
  </si>
  <si>
    <t>00488410010</t>
  </si>
  <si>
    <t>F540305000018613</t>
  </si>
  <si>
    <t>16672510569</t>
  </si>
  <si>
    <t>8U00025813</t>
  </si>
  <si>
    <t>708,23</t>
  </si>
  <si>
    <t>SORICAL S.P.A</t>
  </si>
  <si>
    <t>02559020793</t>
  </si>
  <si>
    <t>F540305000018344</t>
  </si>
  <si>
    <t>16463135911</t>
  </si>
  <si>
    <t>BOL202600004693</t>
  </si>
  <si>
    <t>55,76</t>
  </si>
  <si>
    <t>F540305000018624</t>
  </si>
  <si>
    <t>16679550239</t>
  </si>
  <si>
    <t>8</t>
  </si>
  <si>
    <t>982,77</t>
  </si>
  <si>
    <t>SEBASTIANO STRANGIO</t>
  </si>
  <si>
    <t>STRSST60D13H970Y</t>
  </si>
  <si>
    <t>F540305000018402</t>
  </si>
  <si>
    <t>16526657286</t>
  </si>
  <si>
    <t>FPA 2/26</t>
  </si>
  <si>
    <t>1.864,76</t>
  </si>
  <si>
    <t>SALUMIFICIO IOZZO di Iozzo Vincenzo</t>
  </si>
  <si>
    <t>ZZIVCN67E24C616Z</t>
  </si>
  <si>
    <t>F540305000018173</t>
  </si>
  <si>
    <t>16323369414</t>
  </si>
  <si>
    <t>81/A</t>
  </si>
  <si>
    <t>880,91</t>
  </si>
  <si>
    <t>COMMERCIALE OCSA S.R.L.</t>
  </si>
  <si>
    <t>06059460722</t>
  </si>
  <si>
    <t>F540305000018598</t>
  </si>
  <si>
    <t>16650278989</t>
  </si>
  <si>
    <t>V3/001067</t>
  </si>
  <si>
    <t>1.061,42</t>
  </si>
  <si>
    <t>F540305000018396</t>
  </si>
  <si>
    <t>16520565080</t>
  </si>
  <si>
    <t>BOL202600005406</t>
  </si>
  <si>
    <t>289,25</t>
  </si>
  <si>
    <t>CANINO FRANCESCO</t>
  </si>
  <si>
    <t>CNNFNC62E23D086X</t>
  </si>
  <si>
    <t>F540305000018362</t>
  </si>
  <si>
    <t>16471891989</t>
  </si>
  <si>
    <t>13.155,43</t>
  </si>
  <si>
    <t>POLITECNICA SRL</t>
  </si>
  <si>
    <t>06784170729</t>
  </si>
  <si>
    <t>F540305000018161</t>
  </si>
  <si>
    <t>16305077385</t>
  </si>
  <si>
    <t>867</t>
  </si>
  <si>
    <t>3.782,00</t>
  </si>
  <si>
    <t>PROMOSAFE SRL</t>
  </si>
  <si>
    <t>06780300486</t>
  </si>
  <si>
    <t>F540305000018486</t>
  </si>
  <si>
    <t>16595635570</t>
  </si>
  <si>
    <t>18</t>
  </si>
  <si>
    <t>8.845,00</t>
  </si>
  <si>
    <t>Pluxee Italia Srl</t>
  </si>
  <si>
    <t>05892970152</t>
  </si>
  <si>
    <t>F540305000018745</t>
  </si>
  <si>
    <t>16691849083</t>
  </si>
  <si>
    <t>VK26017034</t>
  </si>
  <si>
    <t>834,66</t>
  </si>
  <si>
    <t>Leasys Italia S.p.A</t>
  </si>
  <si>
    <t>06714021000</t>
  </si>
  <si>
    <t>F540305000018605</t>
  </si>
  <si>
    <t>16658943066</t>
  </si>
  <si>
    <t>0000202630009078</t>
  </si>
  <si>
    <t>778,06</t>
  </si>
  <si>
    <t>GIANNOTTI CHIARA</t>
  </si>
  <si>
    <t>GNNCHR76E71H501N</t>
  </si>
  <si>
    <t>F540305000018147</t>
  </si>
  <si>
    <t>16301549002</t>
  </si>
  <si>
    <t>26</t>
  </si>
  <si>
    <t>4.680,00</t>
  </si>
  <si>
    <t>KARTIELL VERONA SRL</t>
  </si>
  <si>
    <t>03374730780</t>
  </si>
  <si>
    <t>F540305000018092</t>
  </si>
  <si>
    <t>16243138906</t>
  </si>
  <si>
    <t>5406/RE</t>
  </si>
  <si>
    <t>2.098,40</t>
  </si>
  <si>
    <t>Associazione Regionale Cuochi Pittagorici  APS</t>
  </si>
  <si>
    <t>91066610790</t>
  </si>
  <si>
    <t>F540305000018209</t>
  </si>
  <si>
    <t>16355999011</t>
  </si>
  <si>
    <t>FPA 4/25</t>
  </si>
  <si>
    <t>3.589,99</t>
  </si>
  <si>
    <t>FIRENZE FIERA S.P.A.</t>
  </si>
  <si>
    <t>04933280481</t>
  </si>
  <si>
    <t>F540305000018329</t>
  </si>
  <si>
    <t>16434261667</t>
  </si>
  <si>
    <t>2025/VE/3579</t>
  </si>
  <si>
    <t>25.704,55</t>
  </si>
  <si>
    <t>F540305000018184</t>
  </si>
  <si>
    <t>16326490572</t>
  </si>
  <si>
    <t>23.210,00</t>
  </si>
  <si>
    <t>Nexi Payments SpA</t>
  </si>
  <si>
    <t>04107060966</t>
  </si>
  <si>
    <t>F540305000018227</t>
  </si>
  <si>
    <t>16368297227</t>
  </si>
  <si>
    <t>NQ00002899</t>
  </si>
  <si>
    <t>219,60</t>
  </si>
  <si>
    <t>HOTEL BARBIERI S.R.L.</t>
  </si>
  <si>
    <t>02503960789</t>
  </si>
  <si>
    <t>F540305000018411</t>
  </si>
  <si>
    <t>16530836494</t>
  </si>
  <si>
    <t>1/001</t>
  </si>
  <si>
    <t>18.150,00</t>
  </si>
  <si>
    <t>smart network group srl</t>
  </si>
  <si>
    <t>03500860782</t>
  </si>
  <si>
    <t>F540305000018331</t>
  </si>
  <si>
    <t>16435846254</t>
  </si>
  <si>
    <t>FPA 1/26</t>
  </si>
  <si>
    <t>47.580,00</t>
  </si>
  <si>
    <t>F540305000017965</t>
  </si>
  <si>
    <t>16142691920</t>
  </si>
  <si>
    <t>488/2025</t>
  </si>
  <si>
    <t>HERA COMM S.p.A.</t>
  </si>
  <si>
    <t>02221101203</t>
  </si>
  <si>
    <t>F540305000018495</t>
  </si>
  <si>
    <t>16591230783</t>
  </si>
  <si>
    <t>412602602412</t>
  </si>
  <si>
    <t>9.148,71</t>
  </si>
  <si>
    <t>F540305000018246</t>
  </si>
  <si>
    <t>16392832415</t>
  </si>
  <si>
    <t>00010/001</t>
  </si>
  <si>
    <t>7.190,00</t>
  </si>
  <si>
    <t>SAVERONA SRL</t>
  </si>
  <si>
    <t>02671320782</t>
  </si>
  <si>
    <t>F540305000018189</t>
  </si>
  <si>
    <t>16339311285</t>
  </si>
  <si>
    <t>141 V</t>
  </si>
  <si>
    <t>229,99</t>
  </si>
  <si>
    <t>ACCADEMIA DEL BERGAMOTTO</t>
  </si>
  <si>
    <t>92053180805</t>
  </si>
  <si>
    <t>F540305000018568</t>
  </si>
  <si>
    <t>16621806575</t>
  </si>
  <si>
    <t>1/2026</t>
  </si>
  <si>
    <t>32.910,00</t>
  </si>
  <si>
    <t>Maiora SpA SB</t>
  </si>
  <si>
    <t>07390770720</t>
  </si>
  <si>
    <t>F540305000018429</t>
  </si>
  <si>
    <t>16555782616</t>
  </si>
  <si>
    <t>0049403967</t>
  </si>
  <si>
    <t>6.808,77</t>
  </si>
  <si>
    <t>F540305000018346</t>
  </si>
  <si>
    <t>16463268347</t>
  </si>
  <si>
    <t>BOL202600002747</t>
  </si>
  <si>
    <t>98,98</t>
  </si>
  <si>
    <t>F540305000018667</t>
  </si>
  <si>
    <t>16747372960</t>
  </si>
  <si>
    <t>8/14</t>
  </si>
  <si>
    <t>270,89</t>
  </si>
  <si>
    <t>Poste Italiane S.p.A.</t>
  </si>
  <si>
    <t>97103880585</t>
  </si>
  <si>
    <t>F540305000018313</t>
  </si>
  <si>
    <t>16417479318</t>
  </si>
  <si>
    <t>1026003060</t>
  </si>
  <si>
    <t>120,87</t>
  </si>
  <si>
    <t>AD SERVICE SNC di Tolomeo Vitaliano &amp; C.</t>
  </si>
  <si>
    <t>01312760794</t>
  </si>
  <si>
    <t>F540305000018368</t>
  </si>
  <si>
    <t>16497555618</t>
  </si>
  <si>
    <t>2/01</t>
  </si>
  <si>
    <t>573,40</t>
  </si>
  <si>
    <t>F540305000018443</t>
  </si>
  <si>
    <t>16581949803</t>
  </si>
  <si>
    <t>V626000391</t>
  </si>
  <si>
    <t>747,41</t>
  </si>
  <si>
    <t>CANTINE LENTO S.C.</t>
  </si>
  <si>
    <t>00727320798</t>
  </si>
  <si>
    <t>F540305000018660</t>
  </si>
  <si>
    <t>16722410604</t>
  </si>
  <si>
    <t>3.755,16</t>
  </si>
  <si>
    <t>F540305000018163</t>
  </si>
  <si>
    <t>16308783989</t>
  </si>
  <si>
    <t>28</t>
  </si>
  <si>
    <t>LUCIANO DE LUCA</t>
  </si>
  <si>
    <t>DLCLCN61P28H919M</t>
  </si>
  <si>
    <t>F540305000018670</t>
  </si>
  <si>
    <t>16745797199</t>
  </si>
  <si>
    <t>FPA 10/26</t>
  </si>
  <si>
    <t>78,30</t>
  </si>
  <si>
    <t>F540305000018671</t>
  </si>
  <si>
    <t>16747372873</t>
  </si>
  <si>
    <t>8/15</t>
  </si>
  <si>
    <t>494,81</t>
  </si>
  <si>
    <t>F540305000018229</t>
  </si>
  <si>
    <t>16368299115</t>
  </si>
  <si>
    <t>NQ00002903</t>
  </si>
  <si>
    <t>F540305000018228</t>
  </si>
  <si>
    <t>16368276587</t>
  </si>
  <si>
    <t>NQ00001848</t>
  </si>
  <si>
    <t>439,20</t>
  </si>
  <si>
    <t>OSCAR ALTOMARE SRL</t>
  </si>
  <si>
    <t>03195590785</t>
  </si>
  <si>
    <t>F540305000018615</t>
  </si>
  <si>
    <t>16673642761</t>
  </si>
  <si>
    <t>4/2</t>
  </si>
  <si>
    <t>5.818,18</t>
  </si>
  <si>
    <t>F540305000018614</t>
  </si>
  <si>
    <t>16672332535</t>
  </si>
  <si>
    <t>8U00025939</t>
  </si>
  <si>
    <t>684,25</t>
  </si>
  <si>
    <t>GRANATA PAOLA</t>
  </si>
  <si>
    <t>GRNPLA62R59D086T</t>
  </si>
  <si>
    <t>F540305000018036</t>
  </si>
  <si>
    <t>16183241577</t>
  </si>
  <si>
    <t>2  PA</t>
  </si>
  <si>
    <t>50,00</t>
  </si>
  <si>
    <t>Giordano Giulio</t>
  </si>
  <si>
    <t>GRDGLI75P13G942W</t>
  </si>
  <si>
    <t>F540305000018621</t>
  </si>
  <si>
    <t>16679451065</t>
  </si>
  <si>
    <t>1.150,00</t>
  </si>
  <si>
    <t>F540305000018606</t>
  </si>
  <si>
    <t>16669655096</t>
  </si>
  <si>
    <t>7X00454182</t>
  </si>
  <si>
    <t>119,56</t>
  </si>
  <si>
    <t>F.lli Spadafora &amp; C. S.n.c.</t>
  </si>
  <si>
    <t>01960360780</t>
  </si>
  <si>
    <t>F540305000017978</t>
  </si>
  <si>
    <t>16157220219</t>
  </si>
  <si>
    <t>1619</t>
  </si>
  <si>
    <t>2.299,44</t>
  </si>
  <si>
    <t>F540305000018224</t>
  </si>
  <si>
    <t>16368290355</t>
  </si>
  <si>
    <t>NQ00002902</t>
  </si>
  <si>
    <t>LIONICE SRL</t>
  </si>
  <si>
    <t>03605080781</t>
  </si>
  <si>
    <t>F540305000018388</t>
  </si>
  <si>
    <t>16518902684</t>
  </si>
  <si>
    <t>176/FTV</t>
  </si>
  <si>
    <t>1.802,11</t>
  </si>
  <si>
    <t>LIBRANDI ANTONIO E NICODEMO S.p.A.</t>
  </si>
  <si>
    <t>01494560798</t>
  </si>
  <si>
    <t>F540305000017991</t>
  </si>
  <si>
    <t>16164129188</t>
  </si>
  <si>
    <t>4440</t>
  </si>
  <si>
    <t>1.261,68</t>
  </si>
  <si>
    <t>POLO CULTURALE ALTAFIUMARA APS</t>
  </si>
  <si>
    <t>92128500805</t>
  </si>
  <si>
    <t>F540305000017952</t>
  </si>
  <si>
    <t>16132601801</t>
  </si>
  <si>
    <t>14</t>
  </si>
  <si>
    <t>4.270,00</t>
  </si>
  <si>
    <t>F540305000017974</t>
  </si>
  <si>
    <t>16155339549</t>
  </si>
  <si>
    <t>0049455316</t>
  </si>
  <si>
    <t>119,89</t>
  </si>
  <si>
    <t>D'AGOSTINO FRANCESCO</t>
  </si>
  <si>
    <t>DGSFNC90D28B774F</t>
  </si>
  <si>
    <t>F540305000018427</t>
  </si>
  <si>
    <t>16554407189</t>
  </si>
  <si>
    <t>1/PA</t>
  </si>
  <si>
    <t>209,00</t>
  </si>
  <si>
    <t>F540305000018158</t>
  </si>
  <si>
    <t>16306288740</t>
  </si>
  <si>
    <t>0049041420</t>
  </si>
  <si>
    <t>351,61</t>
  </si>
  <si>
    <t>PROGITEC S.R.L.</t>
  </si>
  <si>
    <t>01650680893</t>
  </si>
  <si>
    <t>F540305000018177</t>
  </si>
  <si>
    <t>16331684534</t>
  </si>
  <si>
    <t>298/12</t>
  </si>
  <si>
    <t>1.904,91</t>
  </si>
  <si>
    <t>Associazione Culturale Nuova-Mente</t>
  </si>
  <si>
    <t>97037030794</t>
  </si>
  <si>
    <t>F540305000018221</t>
  </si>
  <si>
    <t>16368833041</t>
  </si>
  <si>
    <t>36.600,00</t>
  </si>
  <si>
    <t>Capoano S.r.l. Soc. Agricola Capoano S.r.l. Soc. Agricola</t>
  </si>
  <si>
    <t>03737300792</t>
  </si>
  <si>
    <t>F540305000018599</t>
  </si>
  <si>
    <t>16650163240</t>
  </si>
  <si>
    <t>01/29</t>
  </si>
  <si>
    <t>1.189,50</t>
  </si>
  <si>
    <t>A2A Energia SpA</t>
  </si>
  <si>
    <t>12883420155</t>
  </si>
  <si>
    <t>F540305000018616</t>
  </si>
  <si>
    <t>16682316515</t>
  </si>
  <si>
    <t>826500097340</t>
  </si>
  <si>
    <t>4.497,33</t>
  </si>
  <si>
    <t>F540305000018603</t>
  </si>
  <si>
    <t>16658942096</t>
  </si>
  <si>
    <t>0000202630009077</t>
  </si>
  <si>
    <t>F540305000018594</t>
  </si>
  <si>
    <t>16658941523</t>
  </si>
  <si>
    <t>0000202630009079</t>
  </si>
  <si>
    <t>25,08</t>
  </si>
  <si>
    <t>F540305000018222</t>
  </si>
  <si>
    <t>16368290756</t>
  </si>
  <si>
    <t>NQ00002898</t>
  </si>
  <si>
    <t>F540305000018666</t>
  </si>
  <si>
    <t>16747372796</t>
  </si>
  <si>
    <t>8/16</t>
  </si>
  <si>
    <t>DIEGOTEK SRL</t>
  </si>
  <si>
    <t>03685290789</t>
  </si>
  <si>
    <t>F540305000018623</t>
  </si>
  <si>
    <t>16680416556</t>
  </si>
  <si>
    <t>FPA 119/26</t>
  </si>
  <si>
    <t>8.540,60</t>
  </si>
  <si>
    <t>F540305000018226</t>
  </si>
  <si>
    <t>16368277609</t>
  </si>
  <si>
    <t>NQ00001847</t>
  </si>
  <si>
    <t>73,20</t>
  </si>
  <si>
    <t>F540305000018600</t>
  </si>
  <si>
    <t>16649959203</t>
  </si>
  <si>
    <t>0049405755</t>
  </si>
  <si>
    <t>2.989,79</t>
  </si>
  <si>
    <t>ESPERIA TV SRL</t>
  </si>
  <si>
    <t>03204830792</t>
  </si>
  <si>
    <t>F540305000018107</t>
  </si>
  <si>
    <t>16255093803</t>
  </si>
  <si>
    <t>1/179</t>
  </si>
  <si>
    <t>5.978,00</t>
  </si>
  <si>
    <t>BUTANGAS S.P.A. - FILIALE MONTALTO UFFUGO</t>
  </si>
  <si>
    <t>00443130588</t>
  </si>
  <si>
    <t>F540305000018095</t>
  </si>
  <si>
    <t>16241915217</t>
  </si>
  <si>
    <t>127/287P</t>
  </si>
  <si>
    <t>401,87</t>
  </si>
  <si>
    <t>F540305000018655</t>
  </si>
  <si>
    <t>16715796093</t>
  </si>
  <si>
    <t>8/12</t>
  </si>
  <si>
    <t>498,55</t>
  </si>
  <si>
    <t>CSO ITALY CENTRO SERVIZI ORTOFRUTTICOLI SOC.COOP.</t>
  </si>
  <si>
    <t>01433020383</t>
  </si>
  <si>
    <t>F540305000018335</t>
  </si>
  <si>
    <t>16442274691</t>
  </si>
  <si>
    <t>12</t>
  </si>
  <si>
    <t>98.166,08</t>
  </si>
  <si>
    <t>GE.FI. SPA</t>
  </si>
  <si>
    <t>11402090150</t>
  </si>
  <si>
    <t>F540305000018134</t>
  </si>
  <si>
    <t>16283810778</t>
  </si>
  <si>
    <t>39/PA</t>
  </si>
  <si>
    <t>142.920,56</t>
  </si>
  <si>
    <t>Ristorante da Ercole &amp; figli S.r.l.s.</t>
  </si>
  <si>
    <t>03356000798</t>
  </si>
  <si>
    <t>F540305000018191</t>
  </si>
  <si>
    <t>16341209540</t>
  </si>
  <si>
    <t>493</t>
  </si>
  <si>
    <t>3.590,00</t>
  </si>
  <si>
    <t>VINCENZO MEGNA s.a.s. di Megna Vincenzo Roberto</t>
  </si>
  <si>
    <t>00030710792</t>
  </si>
  <si>
    <t>F540305000018055</t>
  </si>
  <si>
    <t>16207276740</t>
  </si>
  <si>
    <t>18 / 3</t>
  </si>
  <si>
    <t>489,99</t>
  </si>
  <si>
    <t>Computer &amp; Sistemi di Rua' Massimo</t>
  </si>
  <si>
    <t>RUAMSM79C20D086W</t>
  </si>
  <si>
    <t>F540305000018390</t>
  </si>
  <si>
    <t>16518710709</t>
  </si>
  <si>
    <t>5.372,88</t>
  </si>
  <si>
    <t>ATRE EXPRESS S.R.L.</t>
  </si>
  <si>
    <t>02428840793</t>
  </si>
  <si>
    <t>F540305000018136</t>
  </si>
  <si>
    <t>16281360763</t>
  </si>
  <si>
    <t>S0225VFI0005066</t>
  </si>
  <si>
    <t>28,67</t>
  </si>
  <si>
    <t>TENUTE LIBRANDI PASQUALE SOCIETA' AGRICOLA S.S.</t>
  </si>
  <si>
    <t>03204760783</t>
  </si>
  <si>
    <t>F540305000018131</t>
  </si>
  <si>
    <t>16268753778</t>
  </si>
  <si>
    <t>115/2025</t>
  </si>
  <si>
    <t>4.796,06</t>
  </si>
  <si>
    <t>F540305000018593</t>
  </si>
  <si>
    <t>16658941740</t>
  </si>
  <si>
    <t>0000202630009075</t>
  </si>
  <si>
    <t>Associazione culturale Gio.C.U.S. 2000</t>
  </si>
  <si>
    <t>98042860787</t>
  </si>
  <si>
    <t>F540305000018450</t>
  </si>
  <si>
    <t>16578903770</t>
  </si>
  <si>
    <t>FPA 4/26</t>
  </si>
  <si>
    <t>6.020,70</t>
  </si>
  <si>
    <t>F540305000018487</t>
  </si>
  <si>
    <t>16595549756</t>
  </si>
  <si>
    <t>0049404661</t>
  </si>
  <si>
    <t>1.443,15</t>
  </si>
  <si>
    <t>F540305000018132</t>
  </si>
  <si>
    <t>16281360825</t>
  </si>
  <si>
    <t>S0225VFI0005067</t>
  </si>
  <si>
    <t>31,18</t>
  </si>
  <si>
    <t>F540305000018225</t>
  </si>
  <si>
    <t>16368293967</t>
  </si>
  <si>
    <t>NQ00002900</t>
  </si>
  <si>
    <t>GRONTEK SRL</t>
  </si>
  <si>
    <t>01352860785</t>
  </si>
  <si>
    <t>F540305000018585</t>
  </si>
  <si>
    <t>16635715251</t>
  </si>
  <si>
    <t>FATTPA 125_26</t>
  </si>
  <si>
    <t>5.856,00</t>
  </si>
  <si>
    <t>F540305000018059</t>
  </si>
  <si>
    <t>16213785038</t>
  </si>
  <si>
    <t>1025281607</t>
  </si>
  <si>
    <t>432,78</t>
  </si>
  <si>
    <t>JONICA ANTINCENDIO SRLS</t>
  </si>
  <si>
    <t>03680790783</t>
  </si>
  <si>
    <t>F540305000018590</t>
  </si>
  <si>
    <t>16642001827</t>
  </si>
  <si>
    <t>180/26</t>
  </si>
  <si>
    <t>241,56</t>
  </si>
  <si>
    <t>CAMPOVERDE SPA AGRICOLA</t>
  </si>
  <si>
    <t>02067560785</t>
  </si>
  <si>
    <t>F540305000018367</t>
  </si>
  <si>
    <t>16497365272</t>
  </si>
  <si>
    <t>10 PA</t>
  </si>
  <si>
    <t>2.463,91</t>
  </si>
  <si>
    <t>F540305000018223</t>
  </si>
  <si>
    <t>16368296665</t>
  </si>
  <si>
    <t>NQ00002904</t>
  </si>
  <si>
    <t>ASSOCIAZIONE ENOGASTRONOMICA MAGNA GRECIA</t>
  </si>
  <si>
    <t>97047530783</t>
  </si>
  <si>
    <t>F540305000018186</t>
  </si>
  <si>
    <t>16329741399</t>
  </si>
  <si>
    <t>2</t>
  </si>
  <si>
    <t>4.379,80</t>
  </si>
  <si>
    <t>F540305000018192</t>
  </si>
  <si>
    <t>16336633801</t>
  </si>
  <si>
    <t>FPA 3/25</t>
  </si>
  <si>
    <t>COIM IDEA SRL COMUNICAZIONE E IMMAGINE IDEE</t>
  </si>
  <si>
    <t>01349080802</t>
  </si>
  <si>
    <t>F540305000018056</t>
  </si>
  <si>
    <t>16199566000</t>
  </si>
  <si>
    <t>1/478</t>
  </si>
  <si>
    <t>3.491,23</t>
  </si>
  <si>
    <t>GAMBILONGO CAFFE' SRL</t>
  </si>
  <si>
    <t>02889690786</t>
  </si>
  <si>
    <t>F540305000018629</t>
  </si>
  <si>
    <t>16687548909</t>
  </si>
  <si>
    <t>1/18</t>
  </si>
  <si>
    <t>5.414,78</t>
  </si>
  <si>
    <t>Laratta Pasquale</t>
  </si>
  <si>
    <t>LRTPQL55P06H919X</t>
  </si>
  <si>
    <t>F540305000018135</t>
  </si>
  <si>
    <t>16280578937</t>
  </si>
  <si>
    <t>436</t>
  </si>
  <si>
    <t>2.124,43</t>
  </si>
  <si>
    <t>ANTICIMEX SRL</t>
  </si>
  <si>
    <t>08046760966</t>
  </si>
  <si>
    <t>F540305000018071</t>
  </si>
  <si>
    <t>16208937550</t>
  </si>
  <si>
    <t>2873PA</t>
  </si>
  <si>
    <t>122,00</t>
  </si>
  <si>
    <t>F540305000018534</t>
  </si>
  <si>
    <t>16603505796</t>
  </si>
  <si>
    <t>0000202630006519</t>
  </si>
  <si>
    <t>F540305000018083</t>
  </si>
  <si>
    <t>16213751378</t>
  </si>
  <si>
    <t>1025279282</t>
  </si>
  <si>
    <t>122,83</t>
  </si>
  <si>
    <t>PLURISERVICES S.R.L.</t>
  </si>
  <si>
    <t>01701130781</t>
  </si>
  <si>
    <t>F540305000018299</t>
  </si>
  <si>
    <t>16383554009</t>
  </si>
  <si>
    <t>S.PAYMENT/1</t>
  </si>
  <si>
    <t>2.440,00</t>
  </si>
  <si>
    <t>F540305000018654</t>
  </si>
  <si>
    <t>16715796055</t>
  </si>
  <si>
    <t>8/13</t>
  </si>
  <si>
    <t>291,78</t>
  </si>
  <si>
    <t>F540305000018219</t>
  </si>
  <si>
    <t>16368281622</t>
  </si>
  <si>
    <t>NQ00001849</t>
  </si>
  <si>
    <t>878,40</t>
  </si>
  <si>
    <t>F540305000018230</t>
  </si>
  <si>
    <t>16368279439</t>
  </si>
  <si>
    <t>NQ00001850</t>
  </si>
  <si>
    <t>Q8 QuaSer SrL</t>
  </si>
  <si>
    <t>00295420632</t>
  </si>
  <si>
    <t>F540305000018595</t>
  </si>
  <si>
    <t>16658848340</t>
  </si>
  <si>
    <t>0030066277</t>
  </si>
  <si>
    <t>6.468,42</t>
  </si>
  <si>
    <t>F540305000018604</t>
  </si>
  <si>
    <t>16658942067</t>
  </si>
  <si>
    <t>0000202630009076</t>
  </si>
  <si>
    <t>GIORNI DI RITARDO 49</t>
  </si>
  <si>
    <t>GIORNI DI RITARDO PER IMPORTO PAGATO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</si>
</sst>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5" fillId="6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14" fontId="7" fillId="0" borderId="0" xfId="0" applyNumberFormat="1" applyFont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7" fillId="0" borderId="0" xfId="0" applyNumberFormat="1" applyFont="1"/>
    <xf numFmtId="1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49" fontId="8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1" fontId="10" fillId="0" borderId="0" xfId="0" applyNumberFormat="1" applyFont="1"/>
    <xf numFmtId="49" fontId="0" fillId="0" borderId="1" xfId="0" applyNumberFormat="1" applyBorder="1" applyAlignment="1">
      <alignment horizontal="right"/>
    </xf>
    <xf numFmtId="1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2"/>
  <sheetViews>
    <sheetView tabSelected="1" topLeftCell="A2" zoomScale="80" zoomScaleNormal="80" workbookViewId="0">
      <selection activeCell="Q19" sqref="Q19"/>
    </sheetView>
  </sheetViews>
  <sheetFormatPr defaultColWidth="0" defaultRowHeight="15" x14ac:dyDescent="0.25"/>
  <cols>
    <col min="1" max="1" width="15.42578125" style="5" customWidth="1"/>
    <col min="2" max="2" width="17.5703125" style="5" customWidth="1"/>
    <col min="3" max="3" width="58.140625" style="5" bestFit="1" customWidth="1"/>
    <col min="4" max="4" width="22.140625" style="5" bestFit="1" customWidth="1"/>
    <col min="5" max="5" width="21.5703125" style="3" bestFit="1" customWidth="1"/>
    <col min="6" max="6" width="13" style="3" bestFit="1" customWidth="1"/>
    <col min="7" max="7" width="19.140625" style="3" bestFit="1" customWidth="1"/>
    <col min="8" max="8" width="15" style="4" bestFit="1" customWidth="1"/>
    <col min="9" max="9" width="11.140625" style="3" bestFit="1" customWidth="1"/>
    <col min="10" max="10" width="15.140625" style="28" bestFit="1" customWidth="1"/>
    <col min="11" max="11" width="14.28515625" style="28" bestFit="1" customWidth="1"/>
    <col min="12" max="12" width="14.5703125" style="14" customWidth="1"/>
    <col min="13" max="13" width="11.5703125" style="32" bestFit="1" customWidth="1"/>
    <col min="14" max="14" width="15.7109375" style="34" customWidth="1"/>
    <col min="15" max="15" width="15.28515625" style="38" customWidth="1"/>
    <col min="16" max="16" width="13.5703125" style="10" customWidth="1"/>
    <col min="17" max="18" width="31.7109375" style="5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6">
        <f>0</f>
        <v>0</v>
      </c>
      <c r="B1" s="6">
        <f>0</f>
        <v>0</v>
      </c>
      <c r="C1" s="6">
        <f>0</f>
        <v>0</v>
      </c>
      <c r="E1" s="5"/>
      <c r="F1" s="5"/>
      <c r="G1" s="5"/>
      <c r="H1" s="1"/>
      <c r="T1"/>
    </row>
    <row r="2" spans="1:20" ht="15.75" x14ac:dyDescent="0.25">
      <c r="A2" t="s">
        <v>35</v>
      </c>
      <c r="B2" t="s">
        <v>37</v>
      </c>
      <c r="C2"/>
      <c r="D2"/>
      <c r="E2"/>
      <c r="F2"/>
      <c r="G2"/>
      <c r="H2"/>
      <c r="I2"/>
      <c r="J2" s="29"/>
      <c r="K2" s="29"/>
      <c r="L2" s="15"/>
      <c r="M2" s="29"/>
      <c r="N2" s="42" t="s">
        <v>590</v>
      </c>
      <c r="O2" s="35"/>
      <c r="P2"/>
      <c r="Q2"/>
      <c r="R2"/>
      <c r="S2"/>
      <c r="T2"/>
    </row>
    <row r="3" spans="1:20" x14ac:dyDescent="0.25">
      <c r="A3" t="s">
        <v>36</v>
      </c>
      <c r="B3" s="5" t="s">
        <v>38</v>
      </c>
      <c r="C3"/>
      <c r="D3"/>
      <c r="E3"/>
      <c r="F3"/>
      <c r="G3"/>
      <c r="H3"/>
      <c r="I3"/>
      <c r="J3" s="29"/>
      <c r="K3" s="29"/>
      <c r="L3" s="15"/>
      <c r="M3" s="29"/>
      <c r="N3" s="35"/>
      <c r="O3" s="35"/>
      <c r="P3"/>
      <c r="Q3"/>
      <c r="R3"/>
      <c r="S3"/>
      <c r="T3"/>
    </row>
    <row r="4" spans="1:20" x14ac:dyDescent="0.25">
      <c r="A4" t="s">
        <v>2</v>
      </c>
      <c r="B4" t="s">
        <v>39</v>
      </c>
      <c r="C4"/>
      <c r="D4"/>
      <c r="E4"/>
      <c r="F4"/>
      <c r="G4"/>
      <c r="H4"/>
      <c r="I4" s="13"/>
      <c r="J4" s="29"/>
      <c r="K4" s="30"/>
      <c r="L4" s="16"/>
      <c r="M4" s="30"/>
      <c r="N4" s="36"/>
      <c r="O4" s="36"/>
      <c r="P4" s="13"/>
      <c r="Q4"/>
      <c r="R4"/>
      <c r="S4"/>
      <c r="T4"/>
    </row>
    <row r="5" spans="1:20" ht="60" x14ac:dyDescent="0.25">
      <c r="A5" s="18" t="s">
        <v>3</v>
      </c>
      <c r="B5" s="18" t="s">
        <v>4</v>
      </c>
      <c r="C5" s="19" t="s">
        <v>5</v>
      </c>
      <c r="D5" s="19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31" t="s">
        <v>12</v>
      </c>
      <c r="K5" s="31" t="s">
        <v>13</v>
      </c>
      <c r="L5" s="12" t="s">
        <v>14</v>
      </c>
      <c r="M5" s="33" t="s">
        <v>15</v>
      </c>
      <c r="N5" s="37" t="s">
        <v>16</v>
      </c>
      <c r="O5" s="37" t="s">
        <v>17</v>
      </c>
      <c r="P5" s="41" t="s">
        <v>591</v>
      </c>
      <c r="Q5"/>
      <c r="R5"/>
      <c r="S5"/>
      <c r="T5"/>
    </row>
    <row r="6" spans="1:20" s="27" customFormat="1" x14ac:dyDescent="0.25">
      <c r="A6" s="43" t="s">
        <v>40</v>
      </c>
      <c r="B6" s="43" t="s">
        <v>40</v>
      </c>
      <c r="C6" s="43" t="s">
        <v>41</v>
      </c>
      <c r="D6" s="43" t="s">
        <v>42</v>
      </c>
      <c r="E6" s="43" t="s">
        <v>43</v>
      </c>
      <c r="F6" s="43" t="s">
        <v>44</v>
      </c>
      <c r="G6" s="43" t="s">
        <v>45</v>
      </c>
      <c r="H6" s="43" t="s">
        <v>46</v>
      </c>
      <c r="I6" s="43" t="s">
        <v>47</v>
      </c>
      <c r="J6" s="44">
        <v>46013</v>
      </c>
      <c r="K6" s="44">
        <v>46043</v>
      </c>
      <c r="L6" s="45">
        <v>5800</v>
      </c>
      <c r="M6" s="44">
        <v>46112</v>
      </c>
      <c r="N6" s="46">
        <v>99</v>
      </c>
      <c r="O6" s="46">
        <v>69</v>
      </c>
      <c r="P6" s="47">
        <f>L6*O6</f>
        <v>400200</v>
      </c>
    </row>
    <row r="7" spans="1:20" ht="14.45" customHeight="1" x14ac:dyDescent="0.25">
      <c r="A7" s="43" t="s">
        <v>40</v>
      </c>
      <c r="B7" s="43" t="s">
        <v>40</v>
      </c>
      <c r="C7" s="43" t="s">
        <v>48</v>
      </c>
      <c r="D7" s="43" t="s">
        <v>49</v>
      </c>
      <c r="E7" s="43" t="s">
        <v>50</v>
      </c>
      <c r="F7" s="43" t="s">
        <v>51</v>
      </c>
      <c r="G7" s="43" t="s">
        <v>52</v>
      </c>
      <c r="H7" s="43" t="s">
        <v>46</v>
      </c>
      <c r="I7" s="43" t="s">
        <v>53</v>
      </c>
      <c r="J7" s="44">
        <v>46068</v>
      </c>
      <c r="K7" s="44">
        <v>46098</v>
      </c>
      <c r="L7" s="45">
        <v>1715.46</v>
      </c>
      <c r="M7" s="44">
        <v>46112</v>
      </c>
      <c r="N7" s="46">
        <v>44</v>
      </c>
      <c r="O7" s="46">
        <v>14</v>
      </c>
      <c r="P7" s="47">
        <f t="shared" ref="P7:P70" si="0">L7*O7</f>
        <v>24016.440000000002</v>
      </c>
    </row>
    <row r="8" spans="1:20" ht="14.45" customHeight="1" x14ac:dyDescent="0.25">
      <c r="A8" s="43" t="s">
        <v>40</v>
      </c>
      <c r="B8" s="43" t="s">
        <v>40</v>
      </c>
      <c r="C8" s="43" t="s">
        <v>54</v>
      </c>
      <c r="D8" s="43" t="s">
        <v>55</v>
      </c>
      <c r="E8" s="43" t="s">
        <v>56</v>
      </c>
      <c r="F8" s="43" t="s">
        <v>57</v>
      </c>
      <c r="G8" s="43" t="s">
        <v>58</v>
      </c>
      <c r="H8" s="43" t="s">
        <v>46</v>
      </c>
      <c r="I8" s="43" t="s">
        <v>59</v>
      </c>
      <c r="J8" s="44">
        <v>46078</v>
      </c>
      <c r="K8" s="44">
        <v>46108</v>
      </c>
      <c r="L8" s="47">
        <v>670</v>
      </c>
      <c r="M8" s="44">
        <v>46112</v>
      </c>
      <c r="N8" s="46">
        <v>34</v>
      </c>
      <c r="O8" s="46">
        <v>4</v>
      </c>
      <c r="P8" s="47">
        <f t="shared" si="0"/>
        <v>2680</v>
      </c>
    </row>
    <row r="9" spans="1:20" ht="14.45" customHeight="1" x14ac:dyDescent="0.25">
      <c r="A9" s="43" t="s">
        <v>40</v>
      </c>
      <c r="B9" s="43" t="s">
        <v>40</v>
      </c>
      <c r="C9" s="43" t="s">
        <v>60</v>
      </c>
      <c r="D9" s="43" t="s">
        <v>61</v>
      </c>
      <c r="E9" s="43" t="s">
        <v>62</v>
      </c>
      <c r="F9" s="43" t="s">
        <v>63</v>
      </c>
      <c r="G9" s="43" t="s">
        <v>64</v>
      </c>
      <c r="H9" s="43" t="s">
        <v>46</v>
      </c>
      <c r="I9" s="43" t="s">
        <v>65</v>
      </c>
      <c r="J9" s="44">
        <v>46030</v>
      </c>
      <c r="K9" s="44">
        <v>46060</v>
      </c>
      <c r="L9" s="45">
        <v>1423.33</v>
      </c>
      <c r="M9" s="44">
        <v>46112</v>
      </c>
      <c r="N9" s="46">
        <v>82</v>
      </c>
      <c r="O9" s="46">
        <v>52</v>
      </c>
      <c r="P9" s="47">
        <f t="shared" si="0"/>
        <v>74013.16</v>
      </c>
    </row>
    <row r="10" spans="1:20" ht="14.45" customHeight="1" x14ac:dyDescent="0.25">
      <c r="A10" s="43" t="s">
        <v>40</v>
      </c>
      <c r="B10" s="43" t="s">
        <v>40</v>
      </c>
      <c r="C10" s="43" t="s">
        <v>66</v>
      </c>
      <c r="D10" s="43" t="s">
        <v>67</v>
      </c>
      <c r="E10" s="43" t="s">
        <v>68</v>
      </c>
      <c r="F10" s="43" t="s">
        <v>69</v>
      </c>
      <c r="G10" s="43" t="s">
        <v>70</v>
      </c>
      <c r="H10" s="43" t="s">
        <v>46</v>
      </c>
      <c r="I10" s="43" t="s">
        <v>71</v>
      </c>
      <c r="J10" s="44">
        <v>46007</v>
      </c>
      <c r="K10" s="44">
        <v>46037</v>
      </c>
      <c r="L10" s="45">
        <v>1640</v>
      </c>
      <c r="M10" s="44">
        <v>46112</v>
      </c>
      <c r="N10" s="46">
        <v>105</v>
      </c>
      <c r="O10" s="46">
        <v>75</v>
      </c>
      <c r="P10" s="47">
        <f t="shared" si="0"/>
        <v>123000</v>
      </c>
    </row>
    <row r="11" spans="1:20" ht="14.45" customHeight="1" x14ac:dyDescent="0.25">
      <c r="A11" s="43" t="s">
        <v>40</v>
      </c>
      <c r="B11" s="43" t="s">
        <v>40</v>
      </c>
      <c r="C11" s="43" t="s">
        <v>72</v>
      </c>
      <c r="D11" s="43" t="s">
        <v>73</v>
      </c>
      <c r="E11" s="43" t="s">
        <v>74</v>
      </c>
      <c r="F11" s="43" t="s">
        <v>75</v>
      </c>
      <c r="G11" s="43" t="s">
        <v>76</v>
      </c>
      <c r="H11" s="43" t="s">
        <v>46</v>
      </c>
      <c r="I11" s="43" t="s">
        <v>77</v>
      </c>
      <c r="J11" s="44">
        <v>46021</v>
      </c>
      <c r="K11" s="44">
        <v>46051</v>
      </c>
      <c r="L11" s="47">
        <v>201.64</v>
      </c>
      <c r="M11" s="44">
        <v>46112</v>
      </c>
      <c r="N11" s="46">
        <v>91</v>
      </c>
      <c r="O11" s="46">
        <v>61</v>
      </c>
      <c r="P11" s="47">
        <f t="shared" si="0"/>
        <v>12300.039999999999</v>
      </c>
    </row>
    <row r="12" spans="1:20" ht="14.45" customHeight="1" x14ac:dyDescent="0.25">
      <c r="A12" s="43" t="s">
        <v>40</v>
      </c>
      <c r="B12" s="43" t="s">
        <v>40</v>
      </c>
      <c r="C12" s="43" t="s">
        <v>78</v>
      </c>
      <c r="D12" s="43" t="s">
        <v>79</v>
      </c>
      <c r="E12" s="43" t="s">
        <v>80</v>
      </c>
      <c r="F12" s="43" t="s">
        <v>81</v>
      </c>
      <c r="G12" s="43" t="s">
        <v>82</v>
      </c>
      <c r="H12" s="43" t="s">
        <v>46</v>
      </c>
      <c r="I12" s="43" t="s">
        <v>83</v>
      </c>
      <c r="J12" s="44">
        <v>46080</v>
      </c>
      <c r="K12" s="44">
        <v>46110</v>
      </c>
      <c r="L12" s="47">
        <v>942.1</v>
      </c>
      <c r="M12" s="44">
        <v>46112</v>
      </c>
      <c r="N12" s="46">
        <v>32</v>
      </c>
      <c r="O12" s="46">
        <v>2</v>
      </c>
      <c r="P12" s="47">
        <f t="shared" si="0"/>
        <v>1884.2</v>
      </c>
    </row>
    <row r="13" spans="1:20" ht="14.45" customHeight="1" x14ac:dyDescent="0.25">
      <c r="A13" s="43" t="s">
        <v>40</v>
      </c>
      <c r="B13" s="43" t="s">
        <v>40</v>
      </c>
      <c r="C13" s="43" t="s">
        <v>84</v>
      </c>
      <c r="D13" s="43" t="s">
        <v>85</v>
      </c>
      <c r="E13" s="43" t="s">
        <v>86</v>
      </c>
      <c r="F13" s="43" t="s">
        <v>87</v>
      </c>
      <c r="G13" s="43" t="s">
        <v>88</v>
      </c>
      <c r="H13" s="43" t="s">
        <v>46</v>
      </c>
      <c r="I13" s="43" t="s">
        <v>89</v>
      </c>
      <c r="J13" s="44">
        <v>46024</v>
      </c>
      <c r="K13" s="44">
        <v>46054</v>
      </c>
      <c r="L13" s="45">
        <v>4950</v>
      </c>
      <c r="M13" s="44">
        <v>46112</v>
      </c>
      <c r="N13" s="46">
        <v>88</v>
      </c>
      <c r="O13" s="46">
        <v>58</v>
      </c>
      <c r="P13" s="47">
        <f t="shared" si="0"/>
        <v>287100</v>
      </c>
    </row>
    <row r="14" spans="1:20" ht="14.45" customHeight="1" x14ac:dyDescent="0.25">
      <c r="A14" s="43" t="s">
        <v>40</v>
      </c>
      <c r="B14" s="43" t="s">
        <v>40</v>
      </c>
      <c r="C14" s="43" t="s">
        <v>90</v>
      </c>
      <c r="D14" s="43" t="s">
        <v>91</v>
      </c>
      <c r="E14" s="43" t="s">
        <v>92</v>
      </c>
      <c r="F14" s="43" t="s">
        <v>93</v>
      </c>
      <c r="G14" s="43" t="s">
        <v>94</v>
      </c>
      <c r="H14" s="43" t="s">
        <v>46</v>
      </c>
      <c r="I14" s="43" t="s">
        <v>95</v>
      </c>
      <c r="J14" s="44">
        <v>46009</v>
      </c>
      <c r="K14" s="44">
        <v>46039</v>
      </c>
      <c r="L14" s="47">
        <v>300</v>
      </c>
      <c r="M14" s="44">
        <v>46112</v>
      </c>
      <c r="N14" s="46">
        <v>103</v>
      </c>
      <c r="O14" s="46">
        <v>73</v>
      </c>
      <c r="P14" s="47">
        <f t="shared" si="0"/>
        <v>21900</v>
      </c>
    </row>
    <row r="15" spans="1:20" ht="14.45" customHeight="1" x14ac:dyDescent="0.25">
      <c r="A15" s="43" t="s">
        <v>40</v>
      </c>
      <c r="B15" s="43" t="s">
        <v>40</v>
      </c>
      <c r="C15" s="43" t="s">
        <v>96</v>
      </c>
      <c r="D15" s="43" t="s">
        <v>97</v>
      </c>
      <c r="E15" s="43" t="s">
        <v>98</v>
      </c>
      <c r="F15" s="43" t="s">
        <v>99</v>
      </c>
      <c r="G15" s="43" t="s">
        <v>100</v>
      </c>
      <c r="H15" s="43" t="s">
        <v>46</v>
      </c>
      <c r="I15" s="43" t="s">
        <v>101</v>
      </c>
      <c r="J15" s="44">
        <v>46076</v>
      </c>
      <c r="K15" s="44">
        <v>46106</v>
      </c>
      <c r="L15" s="47">
        <v>601.80999999999995</v>
      </c>
      <c r="M15" s="44">
        <v>46112</v>
      </c>
      <c r="N15" s="46">
        <v>36</v>
      </c>
      <c r="O15" s="46">
        <v>6</v>
      </c>
      <c r="P15" s="47">
        <f t="shared" si="0"/>
        <v>3610.8599999999997</v>
      </c>
    </row>
    <row r="16" spans="1:20" ht="14.45" customHeight="1" x14ac:dyDescent="0.25">
      <c r="A16" s="43" t="s">
        <v>40</v>
      </c>
      <c r="B16" s="43" t="s">
        <v>40</v>
      </c>
      <c r="C16" s="43" t="s">
        <v>102</v>
      </c>
      <c r="D16" s="43" t="s">
        <v>103</v>
      </c>
      <c r="E16" s="43" t="s">
        <v>104</v>
      </c>
      <c r="F16" s="43" t="s">
        <v>105</v>
      </c>
      <c r="G16" s="43" t="s">
        <v>106</v>
      </c>
      <c r="H16" s="43" t="s">
        <v>46</v>
      </c>
      <c r="I16" s="43" t="s">
        <v>107</v>
      </c>
      <c r="J16" s="44">
        <v>46067</v>
      </c>
      <c r="K16" s="44">
        <v>46097</v>
      </c>
      <c r="L16" s="47">
        <v>125</v>
      </c>
      <c r="M16" s="44">
        <v>46112</v>
      </c>
      <c r="N16" s="46">
        <v>45</v>
      </c>
      <c r="O16" s="46">
        <v>15</v>
      </c>
      <c r="P16" s="47">
        <f t="shared" si="0"/>
        <v>1875</v>
      </c>
    </row>
    <row r="17" spans="1:16" ht="14.45" customHeight="1" x14ac:dyDescent="0.25">
      <c r="A17" s="43" t="s">
        <v>40</v>
      </c>
      <c r="B17" s="43" t="s">
        <v>40</v>
      </c>
      <c r="C17" s="43" t="s">
        <v>108</v>
      </c>
      <c r="D17" s="43" t="s">
        <v>109</v>
      </c>
      <c r="E17" s="43" t="s">
        <v>110</v>
      </c>
      <c r="F17" s="43" t="s">
        <v>111</v>
      </c>
      <c r="G17" s="43" t="s">
        <v>112</v>
      </c>
      <c r="H17" s="43" t="s">
        <v>46</v>
      </c>
      <c r="I17" s="43" t="s">
        <v>113</v>
      </c>
      <c r="J17" s="44">
        <v>46056</v>
      </c>
      <c r="K17" s="44">
        <v>46086</v>
      </c>
      <c r="L17" s="47">
        <v>200</v>
      </c>
      <c r="M17" s="44">
        <v>46112</v>
      </c>
      <c r="N17" s="46">
        <v>56</v>
      </c>
      <c r="O17" s="46">
        <v>26</v>
      </c>
      <c r="P17" s="47">
        <f t="shared" si="0"/>
        <v>5200</v>
      </c>
    </row>
    <row r="18" spans="1:16" ht="14.45" customHeight="1" x14ac:dyDescent="0.25">
      <c r="A18" s="43" t="s">
        <v>40</v>
      </c>
      <c r="B18" s="43" t="s">
        <v>40</v>
      </c>
      <c r="C18" s="43" t="s">
        <v>114</v>
      </c>
      <c r="D18" s="43" t="s">
        <v>115</v>
      </c>
      <c r="E18" s="43" t="s">
        <v>116</v>
      </c>
      <c r="F18" s="43" t="s">
        <v>117</v>
      </c>
      <c r="G18" s="43" t="s">
        <v>118</v>
      </c>
      <c r="H18" s="43" t="s">
        <v>46</v>
      </c>
      <c r="I18" s="43" t="s">
        <v>119</v>
      </c>
      <c r="J18" s="44">
        <v>46069</v>
      </c>
      <c r="K18" s="44">
        <v>46099</v>
      </c>
      <c r="L18" s="47">
        <v>580.52</v>
      </c>
      <c r="M18" s="44">
        <v>46112</v>
      </c>
      <c r="N18" s="46">
        <v>43</v>
      </c>
      <c r="O18" s="46">
        <v>13</v>
      </c>
      <c r="P18" s="47">
        <f t="shared" si="0"/>
        <v>7546.76</v>
      </c>
    </row>
    <row r="19" spans="1:16" ht="14.45" customHeight="1" x14ac:dyDescent="0.25">
      <c r="A19" s="43" t="s">
        <v>40</v>
      </c>
      <c r="B19" s="43" t="s">
        <v>40</v>
      </c>
      <c r="C19" s="43" t="s">
        <v>120</v>
      </c>
      <c r="D19" s="43" t="s">
        <v>121</v>
      </c>
      <c r="E19" s="43" t="s">
        <v>122</v>
      </c>
      <c r="F19" s="43" t="s">
        <v>123</v>
      </c>
      <c r="G19" s="43" t="s">
        <v>124</v>
      </c>
      <c r="H19" s="43" t="s">
        <v>46</v>
      </c>
      <c r="I19" s="43" t="s">
        <v>125</v>
      </c>
      <c r="J19" s="44">
        <v>46039</v>
      </c>
      <c r="K19" s="44">
        <v>46081</v>
      </c>
      <c r="L19" s="47">
        <v>50.69</v>
      </c>
      <c r="M19" s="44">
        <v>46112</v>
      </c>
      <c r="N19" s="46">
        <v>73</v>
      </c>
      <c r="O19" s="46">
        <v>31</v>
      </c>
      <c r="P19" s="47">
        <f t="shared" si="0"/>
        <v>1571.3899999999999</v>
      </c>
    </row>
    <row r="20" spans="1:16" ht="14.45" customHeight="1" x14ac:dyDescent="0.25">
      <c r="A20" s="43" t="s">
        <v>40</v>
      </c>
      <c r="B20" s="43" t="s">
        <v>40</v>
      </c>
      <c r="C20" s="43" t="s">
        <v>60</v>
      </c>
      <c r="D20" s="43" t="s">
        <v>61</v>
      </c>
      <c r="E20" s="43" t="s">
        <v>126</v>
      </c>
      <c r="F20" s="43" t="s">
        <v>127</v>
      </c>
      <c r="G20" s="43" t="s">
        <v>128</v>
      </c>
      <c r="H20" s="43" t="s">
        <v>46</v>
      </c>
      <c r="I20" s="43" t="s">
        <v>129</v>
      </c>
      <c r="J20" s="44">
        <v>46070</v>
      </c>
      <c r="K20" s="44">
        <v>46100</v>
      </c>
      <c r="L20" s="47">
        <v>0.01</v>
      </c>
      <c r="M20" s="44">
        <v>46112</v>
      </c>
      <c r="N20" s="46">
        <v>42</v>
      </c>
      <c r="O20" s="46">
        <v>12</v>
      </c>
      <c r="P20" s="47">
        <f t="shared" si="0"/>
        <v>0.12</v>
      </c>
    </row>
    <row r="21" spans="1:16" ht="14.45" customHeight="1" x14ac:dyDescent="0.25">
      <c r="A21" s="43" t="s">
        <v>40</v>
      </c>
      <c r="B21" s="43" t="s">
        <v>40</v>
      </c>
      <c r="C21" s="43" t="s">
        <v>130</v>
      </c>
      <c r="D21" s="43" t="s">
        <v>131</v>
      </c>
      <c r="E21" s="43" t="s">
        <v>132</v>
      </c>
      <c r="F21" s="43" t="s">
        <v>133</v>
      </c>
      <c r="G21" s="43" t="s">
        <v>134</v>
      </c>
      <c r="H21" s="43" t="s">
        <v>46</v>
      </c>
      <c r="I21" s="43" t="s">
        <v>135</v>
      </c>
      <c r="J21" s="44">
        <v>46050</v>
      </c>
      <c r="K21" s="44">
        <v>46080</v>
      </c>
      <c r="L21" s="47">
        <v>293.94</v>
      </c>
      <c r="M21" s="44">
        <v>46112</v>
      </c>
      <c r="N21" s="46">
        <v>62</v>
      </c>
      <c r="O21" s="46">
        <v>32</v>
      </c>
      <c r="P21" s="47">
        <f t="shared" si="0"/>
        <v>9406.08</v>
      </c>
    </row>
    <row r="22" spans="1:16" ht="14.45" customHeight="1" x14ac:dyDescent="0.25">
      <c r="A22" s="43" t="s">
        <v>40</v>
      </c>
      <c r="B22" s="43" t="s">
        <v>40</v>
      </c>
      <c r="C22" s="43" t="s">
        <v>136</v>
      </c>
      <c r="D22" s="43" t="s">
        <v>137</v>
      </c>
      <c r="E22" s="43" t="s">
        <v>138</v>
      </c>
      <c r="F22" s="43" t="s">
        <v>139</v>
      </c>
      <c r="G22" s="43" t="s">
        <v>140</v>
      </c>
      <c r="H22" s="43" t="s">
        <v>46</v>
      </c>
      <c r="I22" s="43" t="s">
        <v>141</v>
      </c>
      <c r="J22" s="44">
        <v>46018</v>
      </c>
      <c r="K22" s="44">
        <v>46048</v>
      </c>
      <c r="L22" s="47">
        <v>880.91</v>
      </c>
      <c r="M22" s="44">
        <v>46112</v>
      </c>
      <c r="N22" s="46">
        <v>94</v>
      </c>
      <c r="O22" s="46">
        <v>64</v>
      </c>
      <c r="P22" s="47">
        <f t="shared" si="0"/>
        <v>56378.239999999998</v>
      </c>
    </row>
    <row r="23" spans="1:16" ht="14.45" customHeight="1" x14ac:dyDescent="0.25">
      <c r="A23" s="43" t="s">
        <v>40</v>
      </c>
      <c r="B23" s="43" t="s">
        <v>40</v>
      </c>
      <c r="C23" s="43" t="s">
        <v>142</v>
      </c>
      <c r="D23" s="43" t="s">
        <v>143</v>
      </c>
      <c r="E23" s="43" t="s">
        <v>144</v>
      </c>
      <c r="F23" s="43" t="s">
        <v>145</v>
      </c>
      <c r="G23" s="43" t="s">
        <v>146</v>
      </c>
      <c r="H23" s="43" t="s">
        <v>46</v>
      </c>
      <c r="I23" s="43" t="s">
        <v>147</v>
      </c>
      <c r="J23" s="44">
        <v>46066</v>
      </c>
      <c r="K23" s="44">
        <v>46096</v>
      </c>
      <c r="L23" s="45">
        <v>1020.6</v>
      </c>
      <c r="M23" s="44">
        <v>46112</v>
      </c>
      <c r="N23" s="46">
        <v>46</v>
      </c>
      <c r="O23" s="46">
        <v>16</v>
      </c>
      <c r="P23" s="47">
        <f t="shared" si="0"/>
        <v>16329.6</v>
      </c>
    </row>
    <row r="24" spans="1:16" ht="14.45" customHeight="1" x14ac:dyDescent="0.25">
      <c r="A24" s="43" t="s">
        <v>40</v>
      </c>
      <c r="B24" s="43" t="s">
        <v>40</v>
      </c>
      <c r="C24" s="43" t="s">
        <v>120</v>
      </c>
      <c r="D24" s="43" t="s">
        <v>121</v>
      </c>
      <c r="E24" s="43" t="s">
        <v>148</v>
      </c>
      <c r="F24" s="43" t="s">
        <v>149</v>
      </c>
      <c r="G24" s="43" t="s">
        <v>150</v>
      </c>
      <c r="H24" s="43" t="s">
        <v>46</v>
      </c>
      <c r="I24" s="43" t="s">
        <v>151</v>
      </c>
      <c r="J24" s="44">
        <v>46050</v>
      </c>
      <c r="K24" s="44">
        <v>46080</v>
      </c>
      <c r="L24" s="47">
        <v>262.95</v>
      </c>
      <c r="M24" s="44">
        <v>46112</v>
      </c>
      <c r="N24" s="46">
        <v>62</v>
      </c>
      <c r="O24" s="46">
        <v>32</v>
      </c>
      <c r="P24" s="47">
        <f t="shared" si="0"/>
        <v>8414.4</v>
      </c>
    </row>
    <row r="25" spans="1:16" ht="14.45" customHeight="1" x14ac:dyDescent="0.25">
      <c r="A25" s="43" t="s">
        <v>40</v>
      </c>
      <c r="B25" s="43" t="s">
        <v>40</v>
      </c>
      <c r="C25" s="43" t="s">
        <v>152</v>
      </c>
      <c r="D25" s="43" t="s">
        <v>153</v>
      </c>
      <c r="E25" s="43" t="s">
        <v>154</v>
      </c>
      <c r="F25" s="43" t="s">
        <v>155</v>
      </c>
      <c r="G25" s="43" t="s">
        <v>88</v>
      </c>
      <c r="H25" s="43" t="s">
        <v>46</v>
      </c>
      <c r="I25" s="43" t="s">
        <v>156</v>
      </c>
      <c r="J25" s="44">
        <v>46042</v>
      </c>
      <c r="K25" s="44">
        <v>46072</v>
      </c>
      <c r="L25" s="45">
        <v>2073.88</v>
      </c>
      <c r="M25" s="44">
        <v>46112</v>
      </c>
      <c r="N25" s="46">
        <v>70</v>
      </c>
      <c r="O25" s="46">
        <v>40</v>
      </c>
      <c r="P25" s="47">
        <f t="shared" si="0"/>
        <v>82955.200000000012</v>
      </c>
    </row>
    <row r="26" spans="1:16" ht="14.45" customHeight="1" x14ac:dyDescent="0.25">
      <c r="A26" s="43" t="s">
        <v>40</v>
      </c>
      <c r="B26" s="43" t="s">
        <v>40</v>
      </c>
      <c r="C26" s="43" t="s">
        <v>157</v>
      </c>
      <c r="D26" s="43" t="s">
        <v>158</v>
      </c>
      <c r="E26" s="43" t="s">
        <v>159</v>
      </c>
      <c r="F26" s="43" t="s">
        <v>160</v>
      </c>
      <c r="G26" s="43" t="s">
        <v>161</v>
      </c>
      <c r="H26" s="43" t="s">
        <v>46</v>
      </c>
      <c r="I26" s="43" t="s">
        <v>162</v>
      </c>
      <c r="J26" s="44">
        <v>46014</v>
      </c>
      <c r="K26" s="44">
        <v>46044</v>
      </c>
      <c r="L26" s="45">
        <v>3100</v>
      </c>
      <c r="M26" s="44">
        <v>46112</v>
      </c>
      <c r="N26" s="46">
        <v>98</v>
      </c>
      <c r="O26" s="46">
        <v>68</v>
      </c>
      <c r="P26" s="47">
        <f t="shared" si="0"/>
        <v>210800</v>
      </c>
    </row>
    <row r="27" spans="1:16" ht="14.45" customHeight="1" x14ac:dyDescent="0.25">
      <c r="A27" s="43" t="s">
        <v>40</v>
      </c>
      <c r="B27" s="43" t="s">
        <v>40</v>
      </c>
      <c r="C27" s="43" t="s">
        <v>163</v>
      </c>
      <c r="D27" s="43" t="s">
        <v>164</v>
      </c>
      <c r="E27" s="43" t="s">
        <v>165</v>
      </c>
      <c r="F27" s="43" t="s">
        <v>166</v>
      </c>
      <c r="G27" s="43" t="s">
        <v>167</v>
      </c>
      <c r="H27" s="43" t="s">
        <v>46</v>
      </c>
      <c r="I27" s="43" t="s">
        <v>168</v>
      </c>
      <c r="J27" s="44">
        <v>46059</v>
      </c>
      <c r="K27" s="44">
        <v>46089</v>
      </c>
      <c r="L27" s="45">
        <v>7250</v>
      </c>
      <c r="M27" s="44">
        <v>46112</v>
      </c>
      <c r="N27" s="46">
        <v>53</v>
      </c>
      <c r="O27" s="46">
        <v>23</v>
      </c>
      <c r="P27" s="47">
        <f t="shared" si="0"/>
        <v>166750</v>
      </c>
    </row>
    <row r="28" spans="1:16" ht="14.45" customHeight="1" x14ac:dyDescent="0.25">
      <c r="A28" s="43" t="s">
        <v>40</v>
      </c>
      <c r="B28" s="43" t="s">
        <v>40</v>
      </c>
      <c r="C28" s="43" t="s">
        <v>169</v>
      </c>
      <c r="D28" s="43" t="s">
        <v>170</v>
      </c>
      <c r="E28" s="43" t="s">
        <v>171</v>
      </c>
      <c r="F28" s="43" t="s">
        <v>172</v>
      </c>
      <c r="G28" s="43" t="s">
        <v>173</v>
      </c>
      <c r="H28" s="43" t="s">
        <v>46</v>
      </c>
      <c r="I28" s="43" t="s">
        <v>174</v>
      </c>
      <c r="J28" s="44">
        <v>46072</v>
      </c>
      <c r="K28" s="44">
        <v>46102</v>
      </c>
      <c r="L28" s="47">
        <v>802.56</v>
      </c>
      <c r="M28" s="44">
        <v>46112</v>
      </c>
      <c r="N28" s="46">
        <v>40</v>
      </c>
      <c r="O28" s="46">
        <v>10</v>
      </c>
      <c r="P28" s="47">
        <f t="shared" si="0"/>
        <v>8025.5999999999995</v>
      </c>
    </row>
    <row r="29" spans="1:16" ht="14.45" customHeight="1" x14ac:dyDescent="0.25">
      <c r="A29" s="43" t="s">
        <v>40</v>
      </c>
      <c r="B29" s="43" t="s">
        <v>40</v>
      </c>
      <c r="C29" s="43" t="s">
        <v>175</v>
      </c>
      <c r="D29" s="43" t="s">
        <v>176</v>
      </c>
      <c r="E29" s="43" t="s">
        <v>177</v>
      </c>
      <c r="F29" s="43" t="s">
        <v>178</v>
      </c>
      <c r="G29" s="43" t="s">
        <v>179</v>
      </c>
      <c r="H29" s="43" t="s">
        <v>46</v>
      </c>
      <c r="I29" s="43" t="s">
        <v>180</v>
      </c>
      <c r="J29" s="44">
        <v>46067</v>
      </c>
      <c r="K29" s="44">
        <v>46097</v>
      </c>
      <c r="L29" s="47">
        <v>637.75</v>
      </c>
      <c r="M29" s="44">
        <v>46112</v>
      </c>
      <c r="N29" s="46">
        <v>45</v>
      </c>
      <c r="O29" s="46">
        <v>15</v>
      </c>
      <c r="P29" s="47">
        <f t="shared" si="0"/>
        <v>9566.25</v>
      </c>
    </row>
    <row r="30" spans="1:16" ht="14.45" customHeight="1" x14ac:dyDescent="0.25">
      <c r="A30" s="43" t="s">
        <v>40</v>
      </c>
      <c r="B30" s="43" t="s">
        <v>40</v>
      </c>
      <c r="C30" s="43" t="s">
        <v>181</v>
      </c>
      <c r="D30" s="43" t="s">
        <v>182</v>
      </c>
      <c r="E30" s="43" t="s">
        <v>183</v>
      </c>
      <c r="F30" s="43" t="s">
        <v>184</v>
      </c>
      <c r="G30" s="43" t="s">
        <v>185</v>
      </c>
      <c r="H30" s="43" t="s">
        <v>46</v>
      </c>
      <c r="I30" s="43" t="s">
        <v>186</v>
      </c>
      <c r="J30" s="44">
        <v>46013</v>
      </c>
      <c r="K30" s="44">
        <v>46043</v>
      </c>
      <c r="L30" s="45">
        <v>4680</v>
      </c>
      <c r="M30" s="44">
        <v>46112</v>
      </c>
      <c r="N30" s="46">
        <v>99</v>
      </c>
      <c r="O30" s="46">
        <v>69</v>
      </c>
      <c r="P30" s="47">
        <f t="shared" si="0"/>
        <v>322920</v>
      </c>
    </row>
    <row r="31" spans="1:16" ht="14.45" customHeight="1" x14ac:dyDescent="0.25">
      <c r="A31" s="43" t="s">
        <v>40</v>
      </c>
      <c r="B31" s="43" t="s">
        <v>40</v>
      </c>
      <c r="C31" s="43" t="s">
        <v>187</v>
      </c>
      <c r="D31" s="43" t="s">
        <v>188</v>
      </c>
      <c r="E31" s="43" t="s">
        <v>189</v>
      </c>
      <c r="F31" s="43" t="s">
        <v>190</v>
      </c>
      <c r="G31" s="43" t="s">
        <v>191</v>
      </c>
      <c r="H31" s="43" t="s">
        <v>46</v>
      </c>
      <c r="I31" s="43" t="s">
        <v>192</v>
      </c>
      <c r="J31" s="44">
        <v>46006</v>
      </c>
      <c r="K31" s="44">
        <v>46036</v>
      </c>
      <c r="L31" s="45">
        <v>1720</v>
      </c>
      <c r="M31" s="44">
        <v>46112</v>
      </c>
      <c r="N31" s="46">
        <v>106</v>
      </c>
      <c r="O31" s="46">
        <v>76</v>
      </c>
      <c r="P31" s="47">
        <f t="shared" si="0"/>
        <v>130720</v>
      </c>
    </row>
    <row r="32" spans="1:16" ht="14.45" customHeight="1" x14ac:dyDescent="0.25">
      <c r="A32" s="43" t="s">
        <v>40</v>
      </c>
      <c r="B32" s="43" t="s">
        <v>40</v>
      </c>
      <c r="C32" s="43" t="s">
        <v>193</v>
      </c>
      <c r="D32" s="43" t="s">
        <v>194</v>
      </c>
      <c r="E32" s="43" t="s">
        <v>195</v>
      </c>
      <c r="F32" s="43" t="s">
        <v>196</v>
      </c>
      <c r="G32" s="43" t="s">
        <v>197</v>
      </c>
      <c r="H32" s="43" t="s">
        <v>46</v>
      </c>
      <c r="I32" s="43" t="s">
        <v>198</v>
      </c>
      <c r="J32" s="44">
        <v>46024</v>
      </c>
      <c r="K32" s="44">
        <v>46054</v>
      </c>
      <c r="L32" s="45">
        <v>3263.63</v>
      </c>
      <c r="M32" s="44">
        <v>46112</v>
      </c>
      <c r="N32" s="46">
        <v>88</v>
      </c>
      <c r="O32" s="46">
        <v>58</v>
      </c>
      <c r="P32" s="47">
        <f t="shared" si="0"/>
        <v>189290.54</v>
      </c>
    </row>
    <row r="33" spans="1:16" ht="14.45" customHeight="1" x14ac:dyDescent="0.25">
      <c r="A33" s="43" t="s">
        <v>40</v>
      </c>
      <c r="B33" s="43" t="s">
        <v>40</v>
      </c>
      <c r="C33" s="43" t="s">
        <v>199</v>
      </c>
      <c r="D33" s="43" t="s">
        <v>200</v>
      </c>
      <c r="E33" s="43" t="s">
        <v>201</v>
      </c>
      <c r="F33" s="43" t="s">
        <v>202</v>
      </c>
      <c r="G33" s="43" t="s">
        <v>203</v>
      </c>
      <c r="H33" s="43" t="s">
        <v>46</v>
      </c>
      <c r="I33" s="43" t="s">
        <v>204</v>
      </c>
      <c r="J33" s="44">
        <v>46037</v>
      </c>
      <c r="K33" s="44">
        <v>46067</v>
      </c>
      <c r="L33" s="45">
        <v>21069.3</v>
      </c>
      <c r="M33" s="44">
        <v>46112</v>
      </c>
      <c r="N33" s="46">
        <v>75</v>
      </c>
      <c r="O33" s="46">
        <v>45</v>
      </c>
      <c r="P33" s="47">
        <f t="shared" si="0"/>
        <v>948118.5</v>
      </c>
    </row>
    <row r="34" spans="1:16" ht="14.45" customHeight="1" x14ac:dyDescent="0.25">
      <c r="A34" s="43" t="s">
        <v>40</v>
      </c>
      <c r="B34" s="43" t="s">
        <v>40</v>
      </c>
      <c r="C34" s="43" t="s">
        <v>193</v>
      </c>
      <c r="D34" s="43" t="s">
        <v>194</v>
      </c>
      <c r="E34" s="43" t="s">
        <v>205</v>
      </c>
      <c r="F34" s="43" t="s">
        <v>206</v>
      </c>
      <c r="G34" s="43" t="s">
        <v>76</v>
      </c>
      <c r="H34" s="43" t="s">
        <v>46</v>
      </c>
      <c r="I34" s="43" t="s">
        <v>207</v>
      </c>
      <c r="J34" s="44">
        <v>46020</v>
      </c>
      <c r="K34" s="44">
        <v>46050</v>
      </c>
      <c r="L34" s="45">
        <v>21100</v>
      </c>
      <c r="M34" s="44">
        <v>46112</v>
      </c>
      <c r="N34" s="46">
        <v>92</v>
      </c>
      <c r="O34" s="46">
        <v>62</v>
      </c>
      <c r="P34" s="47">
        <f t="shared" si="0"/>
        <v>1308200</v>
      </c>
    </row>
    <row r="35" spans="1:16" ht="14.45" customHeight="1" x14ac:dyDescent="0.25">
      <c r="A35" s="43" t="s">
        <v>40</v>
      </c>
      <c r="B35" s="43" t="s">
        <v>40</v>
      </c>
      <c r="C35" s="43" t="s">
        <v>208</v>
      </c>
      <c r="D35" s="43" t="s">
        <v>209</v>
      </c>
      <c r="E35" s="43" t="s">
        <v>210</v>
      </c>
      <c r="F35" s="43" t="s">
        <v>211</v>
      </c>
      <c r="G35" s="43" t="s">
        <v>212</v>
      </c>
      <c r="H35" s="43" t="s">
        <v>46</v>
      </c>
      <c r="I35" s="43" t="s">
        <v>213</v>
      </c>
      <c r="J35" s="44">
        <v>46027</v>
      </c>
      <c r="K35" s="44">
        <v>46057</v>
      </c>
      <c r="L35" s="47">
        <v>180</v>
      </c>
      <c r="M35" s="44">
        <v>46112</v>
      </c>
      <c r="N35" s="46">
        <v>85</v>
      </c>
      <c r="O35" s="46">
        <v>55</v>
      </c>
      <c r="P35" s="47">
        <f t="shared" si="0"/>
        <v>9900</v>
      </c>
    </row>
    <row r="36" spans="1:16" ht="14.45" customHeight="1" x14ac:dyDescent="0.25">
      <c r="A36" s="43" t="s">
        <v>40</v>
      </c>
      <c r="B36" s="43" t="s">
        <v>40</v>
      </c>
      <c r="C36" s="43" t="s">
        <v>214</v>
      </c>
      <c r="D36" s="43" t="s">
        <v>215</v>
      </c>
      <c r="E36" s="43" t="s">
        <v>216</v>
      </c>
      <c r="F36" s="43" t="s">
        <v>217</v>
      </c>
      <c r="G36" s="43" t="s">
        <v>218</v>
      </c>
      <c r="H36" s="43" t="s">
        <v>46</v>
      </c>
      <c r="I36" s="43" t="s">
        <v>219</v>
      </c>
      <c r="J36" s="44">
        <v>46051</v>
      </c>
      <c r="K36" s="44">
        <v>46081</v>
      </c>
      <c r="L36" s="45">
        <v>16500</v>
      </c>
      <c r="M36" s="44">
        <v>46112</v>
      </c>
      <c r="N36" s="46">
        <v>61</v>
      </c>
      <c r="O36" s="46">
        <v>31</v>
      </c>
      <c r="P36" s="47">
        <f t="shared" si="0"/>
        <v>511500</v>
      </c>
    </row>
    <row r="37" spans="1:16" ht="14.45" customHeight="1" x14ac:dyDescent="0.25">
      <c r="A37" s="43" t="s">
        <v>40</v>
      </c>
      <c r="B37" s="43" t="s">
        <v>40</v>
      </c>
      <c r="C37" s="43" t="s">
        <v>220</v>
      </c>
      <c r="D37" s="43" t="s">
        <v>221</v>
      </c>
      <c r="E37" s="43" t="s">
        <v>222</v>
      </c>
      <c r="F37" s="43" t="s">
        <v>223</v>
      </c>
      <c r="G37" s="43" t="s">
        <v>224</v>
      </c>
      <c r="H37" s="43" t="s">
        <v>46</v>
      </c>
      <c r="I37" s="43" t="s">
        <v>225</v>
      </c>
      <c r="J37" s="44">
        <v>46037</v>
      </c>
      <c r="K37" s="44">
        <v>46067</v>
      </c>
      <c r="L37" s="45">
        <v>39000</v>
      </c>
      <c r="M37" s="44">
        <v>46112</v>
      </c>
      <c r="N37" s="46">
        <v>75</v>
      </c>
      <c r="O37" s="46">
        <v>45</v>
      </c>
      <c r="P37" s="47">
        <f t="shared" si="0"/>
        <v>1755000</v>
      </c>
    </row>
    <row r="38" spans="1:16" ht="14.45" customHeight="1" x14ac:dyDescent="0.25">
      <c r="A38" s="43" t="s">
        <v>40</v>
      </c>
      <c r="B38" s="43" t="s">
        <v>40</v>
      </c>
      <c r="C38" s="43" t="s">
        <v>108</v>
      </c>
      <c r="D38" s="43" t="s">
        <v>109</v>
      </c>
      <c r="E38" s="43" t="s">
        <v>226</v>
      </c>
      <c r="F38" s="43" t="s">
        <v>227</v>
      </c>
      <c r="G38" s="43" t="s">
        <v>228</v>
      </c>
      <c r="H38" s="43" t="s">
        <v>46</v>
      </c>
      <c r="I38" s="43" t="s">
        <v>113</v>
      </c>
      <c r="J38" s="44">
        <v>45994</v>
      </c>
      <c r="K38" s="44">
        <v>46024</v>
      </c>
      <c r="L38" s="47">
        <v>200</v>
      </c>
      <c r="M38" s="44">
        <v>46112</v>
      </c>
      <c r="N38" s="46">
        <v>118</v>
      </c>
      <c r="O38" s="46">
        <v>88</v>
      </c>
      <c r="P38" s="47">
        <f t="shared" si="0"/>
        <v>17600</v>
      </c>
    </row>
    <row r="39" spans="1:16" ht="14.45" customHeight="1" x14ac:dyDescent="0.25">
      <c r="A39" s="43" t="s">
        <v>40</v>
      </c>
      <c r="B39" s="43" t="s">
        <v>40</v>
      </c>
      <c r="C39" s="43" t="s">
        <v>229</v>
      </c>
      <c r="D39" s="43" t="s">
        <v>230</v>
      </c>
      <c r="E39" s="43" t="s">
        <v>231</v>
      </c>
      <c r="F39" s="43" t="s">
        <v>232</v>
      </c>
      <c r="G39" s="43" t="s">
        <v>233</v>
      </c>
      <c r="H39" s="43" t="s">
        <v>46</v>
      </c>
      <c r="I39" s="43" t="s">
        <v>234</v>
      </c>
      <c r="J39" s="44">
        <v>46059</v>
      </c>
      <c r="K39" s="44">
        <v>46089</v>
      </c>
      <c r="L39" s="45">
        <v>7498.94</v>
      </c>
      <c r="M39" s="44">
        <v>46112</v>
      </c>
      <c r="N39" s="46">
        <v>53</v>
      </c>
      <c r="O39" s="46">
        <v>23</v>
      </c>
      <c r="P39" s="47">
        <f t="shared" si="0"/>
        <v>172475.62</v>
      </c>
    </row>
    <row r="40" spans="1:16" ht="14.45" customHeight="1" x14ac:dyDescent="0.25">
      <c r="A40" s="43" t="s">
        <v>40</v>
      </c>
      <c r="B40" s="43" t="s">
        <v>40</v>
      </c>
      <c r="C40" s="43" t="s">
        <v>214</v>
      </c>
      <c r="D40" s="43" t="s">
        <v>215</v>
      </c>
      <c r="E40" s="43" t="s">
        <v>235</v>
      </c>
      <c r="F40" s="43" t="s">
        <v>236</v>
      </c>
      <c r="G40" s="43" t="s">
        <v>237</v>
      </c>
      <c r="H40" s="43" t="s">
        <v>46</v>
      </c>
      <c r="I40" s="43" t="s">
        <v>238</v>
      </c>
      <c r="J40" s="44">
        <v>46031</v>
      </c>
      <c r="K40" s="44">
        <v>46061</v>
      </c>
      <c r="L40" s="45">
        <v>6536.36</v>
      </c>
      <c r="M40" s="44">
        <v>46112</v>
      </c>
      <c r="N40" s="46">
        <v>81</v>
      </c>
      <c r="O40" s="46">
        <v>51</v>
      </c>
      <c r="P40" s="47">
        <f t="shared" si="0"/>
        <v>333354.36</v>
      </c>
    </row>
    <row r="41" spans="1:16" ht="14.45" customHeight="1" x14ac:dyDescent="0.25">
      <c r="A41" s="43" t="s">
        <v>40</v>
      </c>
      <c r="B41" s="43" t="s">
        <v>40</v>
      </c>
      <c r="C41" s="43" t="s">
        <v>239</v>
      </c>
      <c r="D41" s="43" t="s">
        <v>240</v>
      </c>
      <c r="E41" s="43" t="s">
        <v>241</v>
      </c>
      <c r="F41" s="43" t="s">
        <v>242</v>
      </c>
      <c r="G41" s="43" t="s">
        <v>243</v>
      </c>
      <c r="H41" s="43" t="s">
        <v>46</v>
      </c>
      <c r="I41" s="43" t="s">
        <v>244</v>
      </c>
      <c r="J41" s="44">
        <v>46021</v>
      </c>
      <c r="K41" s="44">
        <v>46051</v>
      </c>
      <c r="L41" s="47">
        <v>188.52</v>
      </c>
      <c r="M41" s="44">
        <v>46112</v>
      </c>
      <c r="N41" s="46">
        <v>91</v>
      </c>
      <c r="O41" s="46">
        <v>61</v>
      </c>
      <c r="P41" s="47">
        <f t="shared" si="0"/>
        <v>11499.720000000001</v>
      </c>
    </row>
    <row r="42" spans="1:16" ht="14.45" customHeight="1" x14ac:dyDescent="0.25">
      <c r="A42" s="43" t="s">
        <v>40</v>
      </c>
      <c r="B42" s="43" t="s">
        <v>40</v>
      </c>
      <c r="C42" s="43" t="s">
        <v>245</v>
      </c>
      <c r="D42" s="43" t="s">
        <v>246</v>
      </c>
      <c r="E42" s="43" t="s">
        <v>247</v>
      </c>
      <c r="F42" s="43" t="s">
        <v>248</v>
      </c>
      <c r="G42" s="43" t="s">
        <v>249</v>
      </c>
      <c r="H42" s="43" t="s">
        <v>46</v>
      </c>
      <c r="I42" s="43" t="s">
        <v>250</v>
      </c>
      <c r="J42" s="44">
        <v>46063</v>
      </c>
      <c r="K42" s="44">
        <v>46093</v>
      </c>
      <c r="L42" s="45">
        <v>26975.41</v>
      </c>
      <c r="M42" s="44">
        <v>46112</v>
      </c>
      <c r="N42" s="46">
        <v>49</v>
      </c>
      <c r="O42" s="46">
        <v>19</v>
      </c>
      <c r="P42" s="47">
        <f t="shared" si="0"/>
        <v>512532.79</v>
      </c>
    </row>
    <row r="43" spans="1:16" ht="14.45" customHeight="1" x14ac:dyDescent="0.25">
      <c r="A43" s="43" t="s">
        <v>40</v>
      </c>
      <c r="B43" s="43" t="s">
        <v>40</v>
      </c>
      <c r="C43" s="43" t="s">
        <v>251</v>
      </c>
      <c r="D43" s="43" t="s">
        <v>252</v>
      </c>
      <c r="E43" s="43" t="s">
        <v>253</v>
      </c>
      <c r="F43" s="43" t="s">
        <v>254</v>
      </c>
      <c r="G43" s="43" t="s">
        <v>255</v>
      </c>
      <c r="H43" s="43" t="s">
        <v>46</v>
      </c>
      <c r="I43" s="43" t="s">
        <v>256</v>
      </c>
      <c r="J43" s="44">
        <v>46055</v>
      </c>
      <c r="K43" s="44">
        <v>46085</v>
      </c>
      <c r="L43" s="45">
        <v>5709.93</v>
      </c>
      <c r="M43" s="44">
        <v>46112</v>
      </c>
      <c r="N43" s="46">
        <v>57</v>
      </c>
      <c r="O43" s="46">
        <v>27</v>
      </c>
      <c r="P43" s="47">
        <f t="shared" si="0"/>
        <v>154168.11000000002</v>
      </c>
    </row>
    <row r="44" spans="1:16" ht="14.45" customHeight="1" x14ac:dyDescent="0.25">
      <c r="A44" s="43" t="s">
        <v>40</v>
      </c>
      <c r="B44" s="43" t="s">
        <v>40</v>
      </c>
      <c r="C44" s="43" t="s">
        <v>120</v>
      </c>
      <c r="D44" s="43" t="s">
        <v>121</v>
      </c>
      <c r="E44" s="43" t="s">
        <v>257</v>
      </c>
      <c r="F44" s="43" t="s">
        <v>258</v>
      </c>
      <c r="G44" s="43" t="s">
        <v>259</v>
      </c>
      <c r="H44" s="43" t="s">
        <v>46</v>
      </c>
      <c r="I44" s="43" t="s">
        <v>260</v>
      </c>
      <c r="J44" s="44">
        <v>46040</v>
      </c>
      <c r="K44" s="44">
        <v>46070</v>
      </c>
      <c r="L44" s="47">
        <v>89.98</v>
      </c>
      <c r="M44" s="44">
        <v>46112</v>
      </c>
      <c r="N44" s="46">
        <v>72</v>
      </c>
      <c r="O44" s="46">
        <v>42</v>
      </c>
      <c r="P44" s="47">
        <f t="shared" si="0"/>
        <v>3779.1600000000003</v>
      </c>
    </row>
    <row r="45" spans="1:16" ht="14.45" customHeight="1" x14ac:dyDescent="0.25">
      <c r="A45" s="43" t="s">
        <v>40</v>
      </c>
      <c r="B45" s="43" t="s">
        <v>40</v>
      </c>
      <c r="C45" s="43" t="s">
        <v>96</v>
      </c>
      <c r="D45" s="43" t="s">
        <v>97</v>
      </c>
      <c r="E45" s="43" t="s">
        <v>261</v>
      </c>
      <c r="F45" s="43" t="s">
        <v>262</v>
      </c>
      <c r="G45" s="43" t="s">
        <v>263</v>
      </c>
      <c r="H45" s="43" t="s">
        <v>46</v>
      </c>
      <c r="I45" s="43" t="s">
        <v>264</v>
      </c>
      <c r="J45" s="44">
        <v>46080</v>
      </c>
      <c r="K45" s="44">
        <v>46110</v>
      </c>
      <c r="L45" s="47">
        <v>251.07</v>
      </c>
      <c r="M45" s="44">
        <v>46112</v>
      </c>
      <c r="N45" s="46">
        <v>32</v>
      </c>
      <c r="O45" s="46">
        <v>2</v>
      </c>
      <c r="P45" s="47">
        <f t="shared" si="0"/>
        <v>502.14</v>
      </c>
    </row>
    <row r="46" spans="1:16" ht="14.45" customHeight="1" x14ac:dyDescent="0.25">
      <c r="A46" s="43" t="s">
        <v>40</v>
      </c>
      <c r="B46" s="43" t="s">
        <v>40</v>
      </c>
      <c r="C46" s="43" t="s">
        <v>265</v>
      </c>
      <c r="D46" s="43" t="s">
        <v>266</v>
      </c>
      <c r="E46" s="43" t="s">
        <v>267</v>
      </c>
      <c r="F46" s="43" t="s">
        <v>268</v>
      </c>
      <c r="G46" s="43" t="s">
        <v>269</v>
      </c>
      <c r="H46" s="43" t="s">
        <v>46</v>
      </c>
      <c r="I46" s="43" t="s">
        <v>270</v>
      </c>
      <c r="J46" s="44">
        <v>46035</v>
      </c>
      <c r="K46" s="44">
        <v>46065</v>
      </c>
      <c r="L46" s="47">
        <v>120.87</v>
      </c>
      <c r="M46" s="44">
        <v>46112</v>
      </c>
      <c r="N46" s="46">
        <v>77</v>
      </c>
      <c r="O46" s="46">
        <v>47</v>
      </c>
      <c r="P46" s="47">
        <f t="shared" si="0"/>
        <v>5680.89</v>
      </c>
    </row>
    <row r="47" spans="1:16" ht="14.45" customHeight="1" x14ac:dyDescent="0.25">
      <c r="A47" s="43" t="s">
        <v>40</v>
      </c>
      <c r="B47" s="43" t="s">
        <v>40</v>
      </c>
      <c r="C47" s="43" t="s">
        <v>271</v>
      </c>
      <c r="D47" s="43" t="s">
        <v>272</v>
      </c>
      <c r="E47" s="43" t="s">
        <v>273</v>
      </c>
      <c r="F47" s="43" t="s">
        <v>274</v>
      </c>
      <c r="G47" s="43" t="s">
        <v>275</v>
      </c>
      <c r="H47" s="43" t="s">
        <v>46</v>
      </c>
      <c r="I47" s="43" t="s">
        <v>276</v>
      </c>
      <c r="J47" s="44">
        <v>46045</v>
      </c>
      <c r="K47" s="44">
        <v>46075</v>
      </c>
      <c r="L47" s="47">
        <v>470</v>
      </c>
      <c r="M47" s="44">
        <v>46112</v>
      </c>
      <c r="N47" s="46">
        <v>67</v>
      </c>
      <c r="O47" s="46">
        <v>37</v>
      </c>
      <c r="P47" s="47">
        <f t="shared" si="0"/>
        <v>17390</v>
      </c>
    </row>
    <row r="48" spans="1:16" ht="14.45" customHeight="1" x14ac:dyDescent="0.25">
      <c r="A48" s="43" t="s">
        <v>40</v>
      </c>
      <c r="B48" s="43" t="s">
        <v>40</v>
      </c>
      <c r="C48" s="43" t="s">
        <v>169</v>
      </c>
      <c r="D48" s="43" t="s">
        <v>170</v>
      </c>
      <c r="E48" s="43" t="s">
        <v>277</v>
      </c>
      <c r="F48" s="43" t="s">
        <v>278</v>
      </c>
      <c r="G48" s="43" t="s">
        <v>279</v>
      </c>
      <c r="H48" s="43" t="s">
        <v>46</v>
      </c>
      <c r="I48" s="43" t="s">
        <v>280</v>
      </c>
      <c r="J48" s="44">
        <v>46057</v>
      </c>
      <c r="K48" s="44">
        <v>46087</v>
      </c>
      <c r="L48" s="47">
        <v>718.66</v>
      </c>
      <c r="M48" s="44">
        <v>46112</v>
      </c>
      <c r="N48" s="46">
        <v>55</v>
      </c>
      <c r="O48" s="46">
        <v>25</v>
      </c>
      <c r="P48" s="47">
        <f t="shared" si="0"/>
        <v>17966.5</v>
      </c>
    </row>
    <row r="49" spans="1:16" ht="14.45" customHeight="1" x14ac:dyDescent="0.25">
      <c r="A49" s="43" t="s">
        <v>40</v>
      </c>
      <c r="B49" s="43" t="s">
        <v>40</v>
      </c>
      <c r="C49" s="43" t="s">
        <v>281</v>
      </c>
      <c r="D49" s="43" t="s">
        <v>282</v>
      </c>
      <c r="E49" s="43" t="s">
        <v>283</v>
      </c>
      <c r="F49" s="43" t="s">
        <v>284</v>
      </c>
      <c r="G49" s="43" t="s">
        <v>88</v>
      </c>
      <c r="H49" s="43" t="s">
        <v>46</v>
      </c>
      <c r="I49" s="43" t="s">
        <v>285</v>
      </c>
      <c r="J49" s="44">
        <v>46077</v>
      </c>
      <c r="K49" s="44">
        <v>46107</v>
      </c>
      <c r="L49" s="45">
        <v>3078</v>
      </c>
      <c r="M49" s="44">
        <v>46112</v>
      </c>
      <c r="N49" s="46">
        <v>35</v>
      </c>
      <c r="O49" s="46">
        <v>5</v>
      </c>
      <c r="P49" s="47">
        <f t="shared" si="0"/>
        <v>15390</v>
      </c>
    </row>
    <row r="50" spans="1:16" ht="14.45" customHeight="1" x14ac:dyDescent="0.25">
      <c r="A50" s="43" t="s">
        <v>40</v>
      </c>
      <c r="B50" s="43" t="s">
        <v>40</v>
      </c>
      <c r="C50" s="43" t="s">
        <v>181</v>
      </c>
      <c r="D50" s="43" t="s">
        <v>182</v>
      </c>
      <c r="E50" s="43" t="s">
        <v>286</v>
      </c>
      <c r="F50" s="43" t="s">
        <v>287</v>
      </c>
      <c r="G50" s="43" t="s">
        <v>288</v>
      </c>
      <c r="H50" s="43" t="s">
        <v>46</v>
      </c>
      <c r="I50" s="43" t="s">
        <v>186</v>
      </c>
      <c r="J50" s="44">
        <v>46014</v>
      </c>
      <c r="K50" s="44">
        <v>46044</v>
      </c>
      <c r="L50" s="45">
        <v>4680</v>
      </c>
      <c r="M50" s="44">
        <v>46112</v>
      </c>
      <c r="N50" s="46">
        <v>98</v>
      </c>
      <c r="O50" s="46">
        <v>68</v>
      </c>
      <c r="P50" s="47">
        <f t="shared" si="0"/>
        <v>318240</v>
      </c>
    </row>
    <row r="51" spans="1:16" ht="14.45" customHeight="1" x14ac:dyDescent="0.25">
      <c r="A51" s="43" t="s">
        <v>40</v>
      </c>
      <c r="B51" s="43" t="s">
        <v>40</v>
      </c>
      <c r="C51" s="43" t="s">
        <v>289</v>
      </c>
      <c r="D51" s="43" t="s">
        <v>290</v>
      </c>
      <c r="E51" s="43" t="s">
        <v>291</v>
      </c>
      <c r="F51" s="43" t="s">
        <v>292</v>
      </c>
      <c r="G51" s="43" t="s">
        <v>293</v>
      </c>
      <c r="H51" s="43" t="s">
        <v>46</v>
      </c>
      <c r="I51" s="43" t="s">
        <v>294</v>
      </c>
      <c r="J51" s="44">
        <v>46080</v>
      </c>
      <c r="K51" s="44">
        <v>46110</v>
      </c>
      <c r="L51" s="47">
        <v>66.209999999999994</v>
      </c>
      <c r="M51" s="44">
        <v>46112</v>
      </c>
      <c r="N51" s="46">
        <v>32</v>
      </c>
      <c r="O51" s="46">
        <v>2</v>
      </c>
      <c r="P51" s="47">
        <f t="shared" si="0"/>
        <v>132.41999999999999</v>
      </c>
    </row>
    <row r="52" spans="1:16" ht="14.45" customHeight="1" x14ac:dyDescent="0.25">
      <c r="A52" s="43" t="s">
        <v>40</v>
      </c>
      <c r="B52" s="43" t="s">
        <v>40</v>
      </c>
      <c r="C52" s="43" t="s">
        <v>96</v>
      </c>
      <c r="D52" s="43" t="s">
        <v>97</v>
      </c>
      <c r="E52" s="43" t="s">
        <v>295</v>
      </c>
      <c r="F52" s="43" t="s">
        <v>296</v>
      </c>
      <c r="G52" s="43" t="s">
        <v>297</v>
      </c>
      <c r="H52" s="43" t="s">
        <v>46</v>
      </c>
      <c r="I52" s="43" t="s">
        <v>298</v>
      </c>
      <c r="J52" s="44">
        <v>46080</v>
      </c>
      <c r="K52" s="44">
        <v>46110</v>
      </c>
      <c r="L52" s="47">
        <v>454.64</v>
      </c>
      <c r="M52" s="44">
        <v>46112</v>
      </c>
      <c r="N52" s="46">
        <v>32</v>
      </c>
      <c r="O52" s="46">
        <v>2</v>
      </c>
      <c r="P52" s="47">
        <f t="shared" si="0"/>
        <v>909.28</v>
      </c>
    </row>
    <row r="53" spans="1:16" ht="14.45" customHeight="1" x14ac:dyDescent="0.25">
      <c r="A53" s="43" t="s">
        <v>40</v>
      </c>
      <c r="B53" s="43" t="s">
        <v>40</v>
      </c>
      <c r="C53" s="43" t="s">
        <v>208</v>
      </c>
      <c r="D53" s="43" t="s">
        <v>209</v>
      </c>
      <c r="E53" s="43" t="s">
        <v>299</v>
      </c>
      <c r="F53" s="43" t="s">
        <v>300</v>
      </c>
      <c r="G53" s="43" t="s">
        <v>301</v>
      </c>
      <c r="H53" s="43" t="s">
        <v>46</v>
      </c>
      <c r="I53" s="43" t="s">
        <v>213</v>
      </c>
      <c r="J53" s="44">
        <v>46027</v>
      </c>
      <c r="K53" s="44">
        <v>46057</v>
      </c>
      <c r="L53" s="47">
        <v>180</v>
      </c>
      <c r="M53" s="44">
        <v>46112</v>
      </c>
      <c r="N53" s="46">
        <v>85</v>
      </c>
      <c r="O53" s="46">
        <v>55</v>
      </c>
      <c r="P53" s="47">
        <f t="shared" si="0"/>
        <v>9900</v>
      </c>
    </row>
    <row r="54" spans="1:16" ht="14.45" customHeight="1" x14ac:dyDescent="0.25">
      <c r="A54" s="43" t="s">
        <v>40</v>
      </c>
      <c r="B54" s="43" t="s">
        <v>40</v>
      </c>
      <c r="C54" s="43" t="s">
        <v>208</v>
      </c>
      <c r="D54" s="43" t="s">
        <v>209</v>
      </c>
      <c r="E54" s="43" t="s">
        <v>302</v>
      </c>
      <c r="F54" s="43" t="s">
        <v>303</v>
      </c>
      <c r="G54" s="43" t="s">
        <v>304</v>
      </c>
      <c r="H54" s="43" t="s">
        <v>46</v>
      </c>
      <c r="I54" s="43" t="s">
        <v>305</v>
      </c>
      <c r="J54" s="44">
        <v>46027</v>
      </c>
      <c r="K54" s="44">
        <v>46057</v>
      </c>
      <c r="L54" s="47">
        <v>360</v>
      </c>
      <c r="M54" s="44">
        <v>46112</v>
      </c>
      <c r="N54" s="46">
        <v>85</v>
      </c>
      <c r="O54" s="46">
        <v>55</v>
      </c>
      <c r="P54" s="47">
        <f t="shared" si="0"/>
        <v>19800</v>
      </c>
    </row>
    <row r="55" spans="1:16" ht="14.45" customHeight="1" x14ac:dyDescent="0.25">
      <c r="A55" s="43" t="s">
        <v>40</v>
      </c>
      <c r="B55" s="43" t="s">
        <v>40</v>
      </c>
      <c r="C55" s="43" t="s">
        <v>306</v>
      </c>
      <c r="D55" s="43" t="s">
        <v>307</v>
      </c>
      <c r="E55" s="43" t="s">
        <v>308</v>
      </c>
      <c r="F55" s="43" t="s">
        <v>309</v>
      </c>
      <c r="G55" s="43" t="s">
        <v>310</v>
      </c>
      <c r="H55" s="43" t="s">
        <v>46</v>
      </c>
      <c r="I55" s="43" t="s">
        <v>311</v>
      </c>
      <c r="J55" s="44">
        <v>46069</v>
      </c>
      <c r="K55" s="44">
        <v>46099</v>
      </c>
      <c r="L55" s="45">
        <v>4924.6499999999996</v>
      </c>
      <c r="M55" s="44">
        <v>46112</v>
      </c>
      <c r="N55" s="46">
        <v>43</v>
      </c>
      <c r="O55" s="46">
        <v>13</v>
      </c>
      <c r="P55" s="47">
        <f t="shared" si="0"/>
        <v>64020.45</v>
      </c>
    </row>
    <row r="56" spans="1:16" ht="14.45" customHeight="1" x14ac:dyDescent="0.25">
      <c r="A56" s="43" t="s">
        <v>40</v>
      </c>
      <c r="B56" s="43" t="s">
        <v>40</v>
      </c>
      <c r="C56" s="43" t="s">
        <v>114</v>
      </c>
      <c r="D56" s="43" t="s">
        <v>115</v>
      </c>
      <c r="E56" s="43" t="s">
        <v>312</v>
      </c>
      <c r="F56" s="43" t="s">
        <v>313</v>
      </c>
      <c r="G56" s="43" t="s">
        <v>314</v>
      </c>
      <c r="H56" s="43" t="s">
        <v>46</v>
      </c>
      <c r="I56" s="43" t="s">
        <v>315</v>
      </c>
      <c r="J56" s="44">
        <v>46069</v>
      </c>
      <c r="K56" s="44">
        <v>46099</v>
      </c>
      <c r="L56" s="47">
        <v>560.86</v>
      </c>
      <c r="M56" s="44">
        <v>46112</v>
      </c>
      <c r="N56" s="46">
        <v>43</v>
      </c>
      <c r="O56" s="46">
        <v>13</v>
      </c>
      <c r="P56" s="47">
        <f t="shared" si="0"/>
        <v>7291.18</v>
      </c>
    </row>
    <row r="57" spans="1:16" ht="14.45" customHeight="1" x14ac:dyDescent="0.25">
      <c r="A57" s="43" t="s">
        <v>40</v>
      </c>
      <c r="B57" s="43" t="s">
        <v>40</v>
      </c>
      <c r="C57" s="43" t="s">
        <v>316</v>
      </c>
      <c r="D57" s="43" t="s">
        <v>317</v>
      </c>
      <c r="E57" s="43" t="s">
        <v>318</v>
      </c>
      <c r="F57" s="43" t="s">
        <v>319</v>
      </c>
      <c r="G57" s="43" t="s">
        <v>320</v>
      </c>
      <c r="H57" s="43" t="s">
        <v>46</v>
      </c>
      <c r="I57" s="43" t="s">
        <v>321</v>
      </c>
      <c r="J57" s="44">
        <v>46000</v>
      </c>
      <c r="K57" s="44">
        <v>46030</v>
      </c>
      <c r="L57" s="47">
        <v>50</v>
      </c>
      <c r="M57" s="44">
        <v>46112</v>
      </c>
      <c r="N57" s="46">
        <v>112</v>
      </c>
      <c r="O57" s="46">
        <v>82</v>
      </c>
      <c r="P57" s="47">
        <f t="shared" si="0"/>
        <v>4100</v>
      </c>
    </row>
    <row r="58" spans="1:16" ht="14.45" customHeight="1" x14ac:dyDescent="0.25">
      <c r="A58" s="43" t="s">
        <v>40</v>
      </c>
      <c r="B58" s="43" t="s">
        <v>40</v>
      </c>
      <c r="C58" s="43" t="s">
        <v>322</v>
      </c>
      <c r="D58" s="43" t="s">
        <v>323</v>
      </c>
      <c r="E58" s="43" t="s">
        <v>324</v>
      </c>
      <c r="F58" s="43" t="s">
        <v>325</v>
      </c>
      <c r="G58" s="43" t="s">
        <v>224</v>
      </c>
      <c r="H58" s="43" t="s">
        <v>46</v>
      </c>
      <c r="I58" s="43" t="s">
        <v>326</v>
      </c>
      <c r="J58" s="44">
        <v>46070</v>
      </c>
      <c r="K58" s="44">
        <v>46100</v>
      </c>
      <c r="L58" s="45">
        <v>1150</v>
      </c>
      <c r="M58" s="44">
        <v>46112</v>
      </c>
      <c r="N58" s="46">
        <v>42</v>
      </c>
      <c r="O58" s="46">
        <v>12</v>
      </c>
      <c r="P58" s="47">
        <f t="shared" si="0"/>
        <v>13800</v>
      </c>
    </row>
    <row r="59" spans="1:16" ht="14.45" customHeight="1" x14ac:dyDescent="0.25">
      <c r="A59" s="43" t="s">
        <v>40</v>
      </c>
      <c r="B59" s="43" t="s">
        <v>40</v>
      </c>
      <c r="C59" s="43" t="s">
        <v>114</v>
      </c>
      <c r="D59" s="43" t="s">
        <v>115</v>
      </c>
      <c r="E59" s="43" t="s">
        <v>327</v>
      </c>
      <c r="F59" s="43" t="s">
        <v>328</v>
      </c>
      <c r="G59" s="43" t="s">
        <v>329</v>
      </c>
      <c r="H59" s="43" t="s">
        <v>46</v>
      </c>
      <c r="I59" s="43" t="s">
        <v>330</v>
      </c>
      <c r="J59" s="44">
        <v>46068</v>
      </c>
      <c r="K59" s="44">
        <v>46098</v>
      </c>
      <c r="L59" s="47">
        <v>98</v>
      </c>
      <c r="M59" s="44">
        <v>46112</v>
      </c>
      <c r="N59" s="46">
        <v>44</v>
      </c>
      <c r="O59" s="46">
        <v>14</v>
      </c>
      <c r="P59" s="47">
        <f t="shared" si="0"/>
        <v>1372</v>
      </c>
    </row>
    <row r="60" spans="1:16" ht="14.45" customHeight="1" x14ac:dyDescent="0.25">
      <c r="A60" s="43" t="s">
        <v>40</v>
      </c>
      <c r="B60" s="43" t="s">
        <v>40</v>
      </c>
      <c r="C60" s="43" t="s">
        <v>331</v>
      </c>
      <c r="D60" s="43" t="s">
        <v>332</v>
      </c>
      <c r="E60" s="43" t="s">
        <v>333</v>
      </c>
      <c r="F60" s="43" t="s">
        <v>334</v>
      </c>
      <c r="G60" s="43" t="s">
        <v>335</v>
      </c>
      <c r="H60" s="43" t="s">
        <v>46</v>
      </c>
      <c r="I60" s="43" t="s">
        <v>336</v>
      </c>
      <c r="J60" s="44">
        <v>45995</v>
      </c>
      <c r="K60" s="44">
        <v>46025</v>
      </c>
      <c r="L60" s="45">
        <v>2090.4</v>
      </c>
      <c r="M60" s="44">
        <v>46112</v>
      </c>
      <c r="N60" s="46">
        <v>117</v>
      </c>
      <c r="O60" s="46">
        <v>87</v>
      </c>
      <c r="P60" s="47">
        <f t="shared" si="0"/>
        <v>181864.80000000002</v>
      </c>
    </row>
    <row r="61" spans="1:16" ht="14.45" customHeight="1" x14ac:dyDescent="0.25">
      <c r="A61" s="43" t="s">
        <v>40</v>
      </c>
      <c r="B61" s="43" t="s">
        <v>40</v>
      </c>
      <c r="C61" s="43" t="s">
        <v>208</v>
      </c>
      <c r="D61" s="43" t="s">
        <v>209</v>
      </c>
      <c r="E61" s="43" t="s">
        <v>337</v>
      </c>
      <c r="F61" s="43" t="s">
        <v>338</v>
      </c>
      <c r="G61" s="43" t="s">
        <v>339</v>
      </c>
      <c r="H61" s="43" t="s">
        <v>46</v>
      </c>
      <c r="I61" s="43" t="s">
        <v>213</v>
      </c>
      <c r="J61" s="44">
        <v>46027</v>
      </c>
      <c r="K61" s="44">
        <v>46057</v>
      </c>
      <c r="L61" s="47">
        <v>180</v>
      </c>
      <c r="M61" s="44">
        <v>46112</v>
      </c>
      <c r="N61" s="46">
        <v>85</v>
      </c>
      <c r="O61" s="46">
        <v>55</v>
      </c>
      <c r="P61" s="47">
        <f t="shared" si="0"/>
        <v>9900</v>
      </c>
    </row>
    <row r="62" spans="1:16" ht="14.45" customHeight="1" x14ac:dyDescent="0.25">
      <c r="A62" s="43" t="s">
        <v>40</v>
      </c>
      <c r="B62" s="43" t="s">
        <v>40</v>
      </c>
      <c r="C62" s="43" t="s">
        <v>340</v>
      </c>
      <c r="D62" s="43" t="s">
        <v>341</v>
      </c>
      <c r="E62" s="43" t="s">
        <v>342</v>
      </c>
      <c r="F62" s="43" t="s">
        <v>343</v>
      </c>
      <c r="G62" s="43" t="s">
        <v>344</v>
      </c>
      <c r="H62" s="43" t="s">
        <v>46</v>
      </c>
      <c r="I62" s="43" t="s">
        <v>345</v>
      </c>
      <c r="J62" s="44">
        <v>46049</v>
      </c>
      <c r="K62" s="44">
        <v>46079</v>
      </c>
      <c r="L62" s="45">
        <v>1638.28</v>
      </c>
      <c r="M62" s="44">
        <v>46112</v>
      </c>
      <c r="N62" s="46">
        <v>63</v>
      </c>
      <c r="O62" s="46">
        <v>33</v>
      </c>
      <c r="P62" s="47">
        <f t="shared" si="0"/>
        <v>54063.24</v>
      </c>
    </row>
    <row r="63" spans="1:16" ht="14.45" customHeight="1" x14ac:dyDescent="0.25">
      <c r="A63" s="43" t="s">
        <v>40</v>
      </c>
      <c r="B63" s="43" t="s">
        <v>40</v>
      </c>
      <c r="C63" s="43" t="s">
        <v>346</v>
      </c>
      <c r="D63" s="43" t="s">
        <v>347</v>
      </c>
      <c r="E63" s="43" t="s">
        <v>348</v>
      </c>
      <c r="F63" s="43" t="s">
        <v>349</v>
      </c>
      <c r="G63" s="43" t="s">
        <v>350</v>
      </c>
      <c r="H63" s="43" t="s">
        <v>46</v>
      </c>
      <c r="I63" s="43" t="s">
        <v>351</v>
      </c>
      <c r="J63" s="44">
        <v>45996</v>
      </c>
      <c r="K63" s="44">
        <v>46026</v>
      </c>
      <c r="L63" s="45">
        <v>1034.1600000000001</v>
      </c>
      <c r="M63" s="44">
        <v>46112</v>
      </c>
      <c r="N63" s="46">
        <v>116</v>
      </c>
      <c r="O63" s="46">
        <v>86</v>
      </c>
      <c r="P63" s="47">
        <f t="shared" si="0"/>
        <v>88937.760000000009</v>
      </c>
    </row>
    <row r="64" spans="1:16" ht="14.45" customHeight="1" x14ac:dyDescent="0.25">
      <c r="A64" s="43" t="s">
        <v>40</v>
      </c>
      <c r="B64" s="43" t="s">
        <v>40</v>
      </c>
      <c r="C64" s="43" t="s">
        <v>352</v>
      </c>
      <c r="D64" s="43" t="s">
        <v>353</v>
      </c>
      <c r="E64" s="43" t="s">
        <v>354</v>
      </c>
      <c r="F64" s="43" t="s">
        <v>355</v>
      </c>
      <c r="G64" s="43" t="s">
        <v>356</v>
      </c>
      <c r="H64" s="43" t="s">
        <v>46</v>
      </c>
      <c r="I64" s="43" t="s">
        <v>357</v>
      </c>
      <c r="J64" s="44">
        <v>45993</v>
      </c>
      <c r="K64" s="44">
        <v>46023</v>
      </c>
      <c r="L64" s="45">
        <v>4270</v>
      </c>
      <c r="M64" s="44">
        <v>46112</v>
      </c>
      <c r="N64" s="46">
        <v>119</v>
      </c>
      <c r="O64" s="46">
        <v>89</v>
      </c>
      <c r="P64" s="47">
        <f t="shared" si="0"/>
        <v>380030</v>
      </c>
    </row>
    <row r="65" spans="1:16" ht="14.45" customHeight="1" x14ac:dyDescent="0.25">
      <c r="A65" s="43" t="s">
        <v>40</v>
      </c>
      <c r="B65" s="43" t="s">
        <v>40</v>
      </c>
      <c r="C65" s="43" t="s">
        <v>251</v>
      </c>
      <c r="D65" s="43" t="s">
        <v>252</v>
      </c>
      <c r="E65" s="43" t="s">
        <v>358</v>
      </c>
      <c r="F65" s="43" t="s">
        <v>359</v>
      </c>
      <c r="G65" s="43" t="s">
        <v>360</v>
      </c>
      <c r="H65" s="43" t="s">
        <v>46</v>
      </c>
      <c r="I65" s="43" t="s">
        <v>361</v>
      </c>
      <c r="J65" s="44">
        <v>45995</v>
      </c>
      <c r="K65" s="44">
        <v>46025</v>
      </c>
      <c r="L65" s="47">
        <v>119.89</v>
      </c>
      <c r="M65" s="44">
        <v>46112</v>
      </c>
      <c r="N65" s="46">
        <v>117</v>
      </c>
      <c r="O65" s="46">
        <v>87</v>
      </c>
      <c r="P65" s="47">
        <f t="shared" si="0"/>
        <v>10430.43</v>
      </c>
    </row>
    <row r="66" spans="1:16" ht="14.45" customHeight="1" x14ac:dyDescent="0.25">
      <c r="A66" s="43" t="s">
        <v>40</v>
      </c>
      <c r="B66" s="43" t="s">
        <v>40</v>
      </c>
      <c r="C66" s="43" t="s">
        <v>362</v>
      </c>
      <c r="D66" s="43" t="s">
        <v>363</v>
      </c>
      <c r="E66" s="43" t="s">
        <v>364</v>
      </c>
      <c r="F66" s="43" t="s">
        <v>365</v>
      </c>
      <c r="G66" s="43" t="s">
        <v>366</v>
      </c>
      <c r="H66" s="43" t="s">
        <v>46</v>
      </c>
      <c r="I66" s="43" t="s">
        <v>367</v>
      </c>
      <c r="J66" s="44">
        <v>46055</v>
      </c>
      <c r="K66" s="44">
        <v>46085</v>
      </c>
      <c r="L66" s="47">
        <v>171.31</v>
      </c>
      <c r="M66" s="44">
        <v>46112</v>
      </c>
      <c r="N66" s="46">
        <v>57</v>
      </c>
      <c r="O66" s="46">
        <v>27</v>
      </c>
      <c r="P66" s="47">
        <f t="shared" si="0"/>
        <v>4625.37</v>
      </c>
    </row>
    <row r="67" spans="1:16" ht="14.45" customHeight="1" x14ac:dyDescent="0.25">
      <c r="A67" s="43" t="s">
        <v>40</v>
      </c>
      <c r="B67" s="43" t="s">
        <v>40</v>
      </c>
      <c r="C67" s="43" t="s">
        <v>251</v>
      </c>
      <c r="D67" s="43" t="s">
        <v>252</v>
      </c>
      <c r="E67" s="43" t="s">
        <v>368</v>
      </c>
      <c r="F67" s="43" t="s">
        <v>369</v>
      </c>
      <c r="G67" s="43" t="s">
        <v>370</v>
      </c>
      <c r="H67" s="43" t="s">
        <v>46</v>
      </c>
      <c r="I67" s="43" t="s">
        <v>371</v>
      </c>
      <c r="J67" s="44">
        <v>46014</v>
      </c>
      <c r="K67" s="44">
        <v>46044</v>
      </c>
      <c r="L67" s="47">
        <v>351.61</v>
      </c>
      <c r="M67" s="44">
        <v>46112</v>
      </c>
      <c r="N67" s="46">
        <v>98</v>
      </c>
      <c r="O67" s="46">
        <v>68</v>
      </c>
      <c r="P67" s="47">
        <f t="shared" si="0"/>
        <v>23909.48</v>
      </c>
    </row>
    <row r="68" spans="1:16" ht="14.45" customHeight="1" x14ac:dyDescent="0.25">
      <c r="A68" s="43" t="s">
        <v>40</v>
      </c>
      <c r="B68" s="43" t="s">
        <v>40</v>
      </c>
      <c r="C68" s="43" t="s">
        <v>372</v>
      </c>
      <c r="D68" s="43" t="s">
        <v>373</v>
      </c>
      <c r="E68" s="43" t="s">
        <v>374</v>
      </c>
      <c r="F68" s="43" t="s">
        <v>375</v>
      </c>
      <c r="G68" s="43" t="s">
        <v>376</v>
      </c>
      <c r="H68" s="43" t="s">
        <v>46</v>
      </c>
      <c r="I68" s="43" t="s">
        <v>377</v>
      </c>
      <c r="J68" s="44">
        <v>46020</v>
      </c>
      <c r="K68" s="44">
        <v>46050</v>
      </c>
      <c r="L68" s="45">
        <v>1561.4</v>
      </c>
      <c r="M68" s="44">
        <v>46112</v>
      </c>
      <c r="N68" s="46">
        <v>92</v>
      </c>
      <c r="O68" s="46">
        <v>62</v>
      </c>
      <c r="P68" s="47">
        <f t="shared" si="0"/>
        <v>96806.8</v>
      </c>
    </row>
    <row r="69" spans="1:16" ht="14.45" customHeight="1" x14ac:dyDescent="0.25">
      <c r="A69" s="43" t="s">
        <v>40</v>
      </c>
      <c r="B69" s="43" t="s">
        <v>40</v>
      </c>
      <c r="C69" s="43" t="s">
        <v>378</v>
      </c>
      <c r="D69" s="43" t="s">
        <v>379</v>
      </c>
      <c r="E69" s="43" t="s">
        <v>380</v>
      </c>
      <c r="F69" s="43" t="s">
        <v>381</v>
      </c>
      <c r="G69" s="43" t="s">
        <v>224</v>
      </c>
      <c r="H69" s="43" t="s">
        <v>46</v>
      </c>
      <c r="I69" s="43" t="s">
        <v>382</v>
      </c>
      <c r="J69" s="44">
        <v>46027</v>
      </c>
      <c r="K69" s="44">
        <v>46057</v>
      </c>
      <c r="L69" s="45">
        <v>30000</v>
      </c>
      <c r="M69" s="44">
        <v>46112</v>
      </c>
      <c r="N69" s="46">
        <v>85</v>
      </c>
      <c r="O69" s="46">
        <v>55</v>
      </c>
      <c r="P69" s="47">
        <f t="shared" si="0"/>
        <v>1650000</v>
      </c>
    </row>
    <row r="70" spans="1:16" ht="14.45" customHeight="1" x14ac:dyDescent="0.25">
      <c r="A70" s="43" t="s">
        <v>40</v>
      </c>
      <c r="B70" s="43" t="s">
        <v>40</v>
      </c>
      <c r="C70" s="43" t="s">
        <v>383</v>
      </c>
      <c r="D70" s="43" t="s">
        <v>384</v>
      </c>
      <c r="E70" s="43" t="s">
        <v>385</v>
      </c>
      <c r="F70" s="43" t="s">
        <v>386</v>
      </c>
      <c r="G70" s="43" t="s">
        <v>387</v>
      </c>
      <c r="H70" s="43" t="s">
        <v>46</v>
      </c>
      <c r="I70" s="43" t="s">
        <v>388</v>
      </c>
      <c r="J70" s="44">
        <v>46066</v>
      </c>
      <c r="K70" s="44">
        <v>46096</v>
      </c>
      <c r="L70" s="47">
        <v>975</v>
      </c>
      <c r="M70" s="44">
        <v>46112</v>
      </c>
      <c r="N70" s="46">
        <v>46</v>
      </c>
      <c r="O70" s="46">
        <v>16</v>
      </c>
      <c r="P70" s="47">
        <f t="shared" si="0"/>
        <v>15600</v>
      </c>
    </row>
    <row r="71" spans="1:16" ht="14.45" customHeight="1" x14ac:dyDescent="0.25">
      <c r="A71" s="43" t="s">
        <v>40</v>
      </c>
      <c r="B71" s="43" t="s">
        <v>40</v>
      </c>
      <c r="C71" s="43" t="s">
        <v>389</v>
      </c>
      <c r="D71" s="43" t="s">
        <v>390</v>
      </c>
      <c r="E71" s="43" t="s">
        <v>391</v>
      </c>
      <c r="F71" s="43" t="s">
        <v>392</v>
      </c>
      <c r="G71" s="43" t="s">
        <v>393</v>
      </c>
      <c r="H71" s="43" t="s">
        <v>46</v>
      </c>
      <c r="I71" s="43" t="s">
        <v>394</v>
      </c>
      <c r="J71" s="44">
        <v>46070</v>
      </c>
      <c r="K71" s="44">
        <v>46100</v>
      </c>
      <c r="L71" s="45">
        <v>3739.21</v>
      </c>
      <c r="M71" s="44">
        <v>46087</v>
      </c>
      <c r="N71" s="46">
        <v>17</v>
      </c>
      <c r="O71" s="46">
        <v>-13</v>
      </c>
      <c r="P71" s="47">
        <f t="shared" ref="P71:P112" si="1">L71*O71</f>
        <v>-48609.73</v>
      </c>
    </row>
    <row r="72" spans="1:16" ht="14.45" customHeight="1" x14ac:dyDescent="0.25">
      <c r="A72" s="43" t="s">
        <v>40</v>
      </c>
      <c r="B72" s="43" t="s">
        <v>40</v>
      </c>
      <c r="C72" s="43" t="s">
        <v>175</v>
      </c>
      <c r="D72" s="43" t="s">
        <v>176</v>
      </c>
      <c r="E72" s="43" t="s">
        <v>395</v>
      </c>
      <c r="F72" s="43" t="s">
        <v>396</v>
      </c>
      <c r="G72" s="43" t="s">
        <v>397</v>
      </c>
      <c r="H72" s="43" t="s">
        <v>46</v>
      </c>
      <c r="I72" s="43" t="s">
        <v>180</v>
      </c>
      <c r="J72" s="44">
        <v>46067</v>
      </c>
      <c r="K72" s="44">
        <v>46097</v>
      </c>
      <c r="L72" s="47">
        <v>637.75</v>
      </c>
      <c r="M72" s="44">
        <v>46112</v>
      </c>
      <c r="N72" s="46">
        <v>45</v>
      </c>
      <c r="O72" s="46">
        <v>15</v>
      </c>
      <c r="P72" s="47">
        <f t="shared" si="1"/>
        <v>9566.25</v>
      </c>
    </row>
    <row r="73" spans="1:16" ht="14.45" customHeight="1" x14ac:dyDescent="0.25">
      <c r="A73" s="43" t="s">
        <v>40</v>
      </c>
      <c r="B73" s="43" t="s">
        <v>40</v>
      </c>
      <c r="C73" s="43" t="s">
        <v>175</v>
      </c>
      <c r="D73" s="43" t="s">
        <v>176</v>
      </c>
      <c r="E73" s="43" t="s">
        <v>398</v>
      </c>
      <c r="F73" s="43" t="s">
        <v>399</v>
      </c>
      <c r="G73" s="43" t="s">
        <v>400</v>
      </c>
      <c r="H73" s="43" t="s">
        <v>46</v>
      </c>
      <c r="I73" s="43" t="s">
        <v>401</v>
      </c>
      <c r="J73" s="44">
        <v>46066</v>
      </c>
      <c r="K73" s="44">
        <v>46096</v>
      </c>
      <c r="L73" s="47">
        <v>20.56</v>
      </c>
      <c r="M73" s="44">
        <v>46112</v>
      </c>
      <c r="N73" s="46">
        <v>46</v>
      </c>
      <c r="O73" s="46">
        <v>16</v>
      </c>
      <c r="P73" s="47">
        <f t="shared" si="1"/>
        <v>328.96</v>
      </c>
    </row>
    <row r="74" spans="1:16" ht="14.45" customHeight="1" x14ac:dyDescent="0.25">
      <c r="A74" s="43" t="s">
        <v>40</v>
      </c>
      <c r="B74" s="43" t="s">
        <v>40</v>
      </c>
      <c r="C74" s="43" t="s">
        <v>208</v>
      </c>
      <c r="D74" s="43" t="s">
        <v>209</v>
      </c>
      <c r="E74" s="43" t="s">
        <v>402</v>
      </c>
      <c r="F74" s="43" t="s">
        <v>403</v>
      </c>
      <c r="G74" s="43" t="s">
        <v>404</v>
      </c>
      <c r="H74" s="43" t="s">
        <v>46</v>
      </c>
      <c r="I74" s="43" t="s">
        <v>213</v>
      </c>
      <c r="J74" s="44">
        <v>46027</v>
      </c>
      <c r="K74" s="44">
        <v>46057</v>
      </c>
      <c r="L74" s="47">
        <v>180</v>
      </c>
      <c r="M74" s="44">
        <v>46112</v>
      </c>
      <c r="N74" s="46">
        <v>85</v>
      </c>
      <c r="O74" s="46">
        <v>55</v>
      </c>
      <c r="P74" s="47">
        <f t="shared" si="1"/>
        <v>9900</v>
      </c>
    </row>
    <row r="75" spans="1:16" ht="14.45" customHeight="1" x14ac:dyDescent="0.25">
      <c r="A75" s="43" t="s">
        <v>40</v>
      </c>
      <c r="B75" s="43" t="s">
        <v>40</v>
      </c>
      <c r="C75" s="43" t="s">
        <v>96</v>
      </c>
      <c r="D75" s="43" t="s">
        <v>97</v>
      </c>
      <c r="E75" s="43" t="s">
        <v>405</v>
      </c>
      <c r="F75" s="43" t="s">
        <v>406</v>
      </c>
      <c r="G75" s="43" t="s">
        <v>407</v>
      </c>
      <c r="H75" s="43" t="s">
        <v>46</v>
      </c>
      <c r="I75" s="43" t="s">
        <v>101</v>
      </c>
      <c r="J75" s="44">
        <v>46080</v>
      </c>
      <c r="K75" s="44">
        <v>46110</v>
      </c>
      <c r="L75" s="47">
        <v>601.80999999999995</v>
      </c>
      <c r="M75" s="44">
        <v>46112</v>
      </c>
      <c r="N75" s="46">
        <v>32</v>
      </c>
      <c r="O75" s="46">
        <v>2</v>
      </c>
      <c r="P75" s="47">
        <f t="shared" si="1"/>
        <v>1203.6199999999999</v>
      </c>
    </row>
    <row r="76" spans="1:16" ht="14.45" customHeight="1" x14ac:dyDescent="0.25">
      <c r="A76" s="43" t="s">
        <v>40</v>
      </c>
      <c r="B76" s="43" t="s">
        <v>40</v>
      </c>
      <c r="C76" s="43" t="s">
        <v>408</v>
      </c>
      <c r="D76" s="43" t="s">
        <v>409</v>
      </c>
      <c r="E76" s="43" t="s">
        <v>410</v>
      </c>
      <c r="F76" s="43" t="s">
        <v>411</v>
      </c>
      <c r="G76" s="43" t="s">
        <v>412</v>
      </c>
      <c r="H76" s="43" t="s">
        <v>46</v>
      </c>
      <c r="I76" s="43" t="s">
        <v>413</v>
      </c>
      <c r="J76" s="44">
        <v>46070</v>
      </c>
      <c r="K76" s="44">
        <v>46100</v>
      </c>
      <c r="L76" s="45">
        <v>7000.49</v>
      </c>
      <c r="M76" s="44">
        <v>46112</v>
      </c>
      <c r="N76" s="46">
        <v>42</v>
      </c>
      <c r="O76" s="46">
        <v>12</v>
      </c>
      <c r="P76" s="47">
        <f t="shared" si="1"/>
        <v>84005.88</v>
      </c>
    </row>
    <row r="77" spans="1:16" ht="14.45" customHeight="1" x14ac:dyDescent="0.25">
      <c r="A77" s="43" t="s">
        <v>40</v>
      </c>
      <c r="B77" s="43" t="s">
        <v>40</v>
      </c>
      <c r="C77" s="43" t="s">
        <v>208</v>
      </c>
      <c r="D77" s="43" t="s">
        <v>209</v>
      </c>
      <c r="E77" s="43" t="s">
        <v>414</v>
      </c>
      <c r="F77" s="43" t="s">
        <v>415</v>
      </c>
      <c r="G77" s="43" t="s">
        <v>416</v>
      </c>
      <c r="H77" s="43" t="s">
        <v>46</v>
      </c>
      <c r="I77" s="43" t="s">
        <v>417</v>
      </c>
      <c r="J77" s="44">
        <v>46027</v>
      </c>
      <c r="K77" s="44">
        <v>46057</v>
      </c>
      <c r="L77" s="47">
        <v>60</v>
      </c>
      <c r="M77" s="44">
        <v>46112</v>
      </c>
      <c r="N77" s="46">
        <v>85</v>
      </c>
      <c r="O77" s="46">
        <v>55</v>
      </c>
      <c r="P77" s="47">
        <f t="shared" si="1"/>
        <v>3300</v>
      </c>
    </row>
    <row r="78" spans="1:16" ht="14.45" customHeight="1" x14ac:dyDescent="0.25">
      <c r="A78" s="43" t="s">
        <v>40</v>
      </c>
      <c r="B78" s="43" t="s">
        <v>40</v>
      </c>
      <c r="C78" s="43" t="s">
        <v>251</v>
      </c>
      <c r="D78" s="43" t="s">
        <v>252</v>
      </c>
      <c r="E78" s="43" t="s">
        <v>418</v>
      </c>
      <c r="F78" s="43" t="s">
        <v>419</v>
      </c>
      <c r="G78" s="43" t="s">
        <v>420</v>
      </c>
      <c r="H78" s="43" t="s">
        <v>46</v>
      </c>
      <c r="I78" s="43" t="s">
        <v>421</v>
      </c>
      <c r="J78" s="44">
        <v>46066</v>
      </c>
      <c r="K78" s="44">
        <v>46096</v>
      </c>
      <c r="L78" s="45">
        <v>2482.8000000000002</v>
      </c>
      <c r="M78" s="44">
        <v>46112</v>
      </c>
      <c r="N78" s="46">
        <v>46</v>
      </c>
      <c r="O78" s="46">
        <v>16</v>
      </c>
      <c r="P78" s="47">
        <f t="shared" si="1"/>
        <v>39724.800000000003</v>
      </c>
    </row>
    <row r="79" spans="1:16" ht="14.45" customHeight="1" x14ac:dyDescent="0.25">
      <c r="A79" s="43" t="s">
        <v>40</v>
      </c>
      <c r="B79" s="43" t="s">
        <v>40</v>
      </c>
      <c r="C79" s="43" t="s">
        <v>422</v>
      </c>
      <c r="D79" s="43" t="s">
        <v>423</v>
      </c>
      <c r="E79" s="43" t="s">
        <v>424</v>
      </c>
      <c r="F79" s="43" t="s">
        <v>425</v>
      </c>
      <c r="G79" s="43" t="s">
        <v>426</v>
      </c>
      <c r="H79" s="43" t="s">
        <v>46</v>
      </c>
      <c r="I79" s="43" t="s">
        <v>427</v>
      </c>
      <c r="J79" s="44">
        <v>46007</v>
      </c>
      <c r="K79" s="44">
        <v>46037</v>
      </c>
      <c r="L79" s="45">
        <v>4900</v>
      </c>
      <c r="M79" s="44">
        <v>46112</v>
      </c>
      <c r="N79" s="46">
        <v>105</v>
      </c>
      <c r="O79" s="46">
        <v>75</v>
      </c>
      <c r="P79" s="47">
        <f t="shared" si="1"/>
        <v>367500</v>
      </c>
    </row>
    <row r="80" spans="1:16" ht="14.45" customHeight="1" x14ac:dyDescent="0.25">
      <c r="A80" s="43" t="s">
        <v>40</v>
      </c>
      <c r="B80" s="43" t="s">
        <v>40</v>
      </c>
      <c r="C80" s="43" t="s">
        <v>428</v>
      </c>
      <c r="D80" s="43" t="s">
        <v>429</v>
      </c>
      <c r="E80" s="43" t="s">
        <v>430</v>
      </c>
      <c r="F80" s="43" t="s">
        <v>431</v>
      </c>
      <c r="G80" s="43" t="s">
        <v>432</v>
      </c>
      <c r="H80" s="43" t="s">
        <v>46</v>
      </c>
      <c r="I80" s="43" t="s">
        <v>433</v>
      </c>
      <c r="J80" s="44">
        <v>46006</v>
      </c>
      <c r="K80" s="44">
        <v>46036</v>
      </c>
      <c r="L80" s="47">
        <v>329.4</v>
      </c>
      <c r="M80" s="44">
        <v>46112</v>
      </c>
      <c r="N80" s="46">
        <v>106</v>
      </c>
      <c r="O80" s="46">
        <v>76</v>
      </c>
      <c r="P80" s="47">
        <f t="shared" si="1"/>
        <v>25034.399999999998</v>
      </c>
    </row>
    <row r="81" spans="1:16" ht="14.45" customHeight="1" x14ac:dyDescent="0.25">
      <c r="A81" s="43" t="s">
        <v>40</v>
      </c>
      <c r="B81" s="43" t="s">
        <v>40</v>
      </c>
      <c r="C81" s="43" t="s">
        <v>96</v>
      </c>
      <c r="D81" s="43" t="s">
        <v>97</v>
      </c>
      <c r="E81" s="43" t="s">
        <v>434</v>
      </c>
      <c r="F81" s="43" t="s">
        <v>435</v>
      </c>
      <c r="G81" s="43" t="s">
        <v>436</v>
      </c>
      <c r="H81" s="43" t="s">
        <v>46</v>
      </c>
      <c r="I81" s="43" t="s">
        <v>437</v>
      </c>
      <c r="J81" s="44">
        <v>46078</v>
      </c>
      <c r="K81" s="44">
        <v>46108</v>
      </c>
      <c r="L81" s="47">
        <v>458.24</v>
      </c>
      <c r="M81" s="44">
        <v>46112</v>
      </c>
      <c r="N81" s="46">
        <v>34</v>
      </c>
      <c r="O81" s="46">
        <v>4</v>
      </c>
      <c r="P81" s="47">
        <f t="shared" si="1"/>
        <v>1832.96</v>
      </c>
    </row>
    <row r="82" spans="1:16" ht="14.45" customHeight="1" x14ac:dyDescent="0.25">
      <c r="A82" s="43" t="s">
        <v>40</v>
      </c>
      <c r="B82" s="43" t="s">
        <v>40</v>
      </c>
      <c r="C82" s="43" t="s">
        <v>438</v>
      </c>
      <c r="D82" s="43" t="s">
        <v>439</v>
      </c>
      <c r="E82" s="43" t="s">
        <v>440</v>
      </c>
      <c r="F82" s="43" t="s">
        <v>441</v>
      </c>
      <c r="G82" s="43" t="s">
        <v>442</v>
      </c>
      <c r="H82" s="43" t="s">
        <v>46</v>
      </c>
      <c r="I82" s="43" t="s">
        <v>443</v>
      </c>
      <c r="J82" s="44">
        <v>46038</v>
      </c>
      <c r="K82" s="44">
        <v>46068</v>
      </c>
      <c r="L82" s="45">
        <v>80464</v>
      </c>
      <c r="M82" s="44">
        <v>46112</v>
      </c>
      <c r="N82" s="46">
        <v>74</v>
      </c>
      <c r="O82" s="46">
        <v>44</v>
      </c>
      <c r="P82" s="47">
        <f t="shared" si="1"/>
        <v>3540416</v>
      </c>
    </row>
    <row r="83" spans="1:16" ht="14.45" customHeight="1" x14ac:dyDescent="0.25">
      <c r="A83" s="43" t="s">
        <v>40</v>
      </c>
      <c r="B83" s="43" t="s">
        <v>40</v>
      </c>
      <c r="C83" s="43" t="s">
        <v>444</v>
      </c>
      <c r="D83" s="43" t="s">
        <v>445</v>
      </c>
      <c r="E83" s="43" t="s">
        <v>446</v>
      </c>
      <c r="F83" s="43" t="s">
        <v>447</v>
      </c>
      <c r="G83" s="43" t="s">
        <v>448</v>
      </c>
      <c r="H83" s="43" t="s">
        <v>46</v>
      </c>
      <c r="I83" s="43" t="s">
        <v>449</v>
      </c>
      <c r="J83" s="44">
        <v>46010</v>
      </c>
      <c r="K83" s="44">
        <v>46040</v>
      </c>
      <c r="L83" s="45">
        <v>117148</v>
      </c>
      <c r="M83" s="44">
        <v>46112</v>
      </c>
      <c r="N83" s="46">
        <v>102</v>
      </c>
      <c r="O83" s="46">
        <v>72</v>
      </c>
      <c r="P83" s="47">
        <f t="shared" si="1"/>
        <v>8434656</v>
      </c>
    </row>
    <row r="84" spans="1:16" ht="14.45" customHeight="1" x14ac:dyDescent="0.25">
      <c r="A84" s="43" t="s">
        <v>40</v>
      </c>
      <c r="B84" s="43" t="s">
        <v>40</v>
      </c>
      <c r="C84" s="43" t="s">
        <v>450</v>
      </c>
      <c r="D84" s="43" t="s">
        <v>451</v>
      </c>
      <c r="E84" s="43" t="s">
        <v>452</v>
      </c>
      <c r="F84" s="43" t="s">
        <v>453</v>
      </c>
      <c r="G84" s="43" t="s">
        <v>454</v>
      </c>
      <c r="H84" s="43" t="s">
        <v>46</v>
      </c>
      <c r="I84" s="43" t="s">
        <v>455</v>
      </c>
      <c r="J84" s="44">
        <v>46021</v>
      </c>
      <c r="K84" s="44">
        <v>46051</v>
      </c>
      <c r="L84" s="45">
        <v>3263.64</v>
      </c>
      <c r="M84" s="44">
        <v>46112</v>
      </c>
      <c r="N84" s="46">
        <v>91</v>
      </c>
      <c r="O84" s="46">
        <v>61</v>
      </c>
      <c r="P84" s="47">
        <f t="shared" si="1"/>
        <v>199082.03999999998</v>
      </c>
    </row>
    <row r="85" spans="1:16" ht="14.45" customHeight="1" x14ac:dyDescent="0.25">
      <c r="A85" s="43" t="s">
        <v>40</v>
      </c>
      <c r="B85" s="43" t="s">
        <v>40</v>
      </c>
      <c r="C85" s="43" t="s">
        <v>456</v>
      </c>
      <c r="D85" s="43" t="s">
        <v>457</v>
      </c>
      <c r="E85" s="43" t="s">
        <v>458</v>
      </c>
      <c r="F85" s="43" t="s">
        <v>459</v>
      </c>
      <c r="G85" s="43" t="s">
        <v>460</v>
      </c>
      <c r="H85" s="43" t="s">
        <v>46</v>
      </c>
      <c r="I85" s="43" t="s">
        <v>461</v>
      </c>
      <c r="J85" s="44">
        <v>46002</v>
      </c>
      <c r="K85" s="44">
        <v>46032</v>
      </c>
      <c r="L85" s="47">
        <v>401.63</v>
      </c>
      <c r="M85" s="44">
        <v>46112</v>
      </c>
      <c r="N85" s="46">
        <v>110</v>
      </c>
      <c r="O85" s="46">
        <v>80</v>
      </c>
      <c r="P85" s="47">
        <f t="shared" si="1"/>
        <v>32130.400000000001</v>
      </c>
    </row>
    <row r="86" spans="1:16" ht="14.45" customHeight="1" x14ac:dyDescent="0.25">
      <c r="A86" s="43" t="s">
        <v>40</v>
      </c>
      <c r="B86" s="43" t="s">
        <v>40</v>
      </c>
      <c r="C86" s="43" t="s">
        <v>462</v>
      </c>
      <c r="D86" s="43" t="s">
        <v>463</v>
      </c>
      <c r="E86" s="43" t="s">
        <v>464</v>
      </c>
      <c r="F86" s="43" t="s">
        <v>465</v>
      </c>
      <c r="G86" s="43" t="s">
        <v>356</v>
      </c>
      <c r="H86" s="43" t="s">
        <v>46</v>
      </c>
      <c r="I86" s="43" t="s">
        <v>466</v>
      </c>
      <c r="J86" s="44">
        <v>46049</v>
      </c>
      <c r="K86" s="44">
        <v>46079</v>
      </c>
      <c r="L86" s="47">
        <v>669</v>
      </c>
      <c r="M86" s="44">
        <v>46112</v>
      </c>
      <c r="N86" s="46">
        <v>63</v>
      </c>
      <c r="O86" s="46">
        <v>33</v>
      </c>
      <c r="P86" s="47">
        <f t="shared" si="1"/>
        <v>22077</v>
      </c>
    </row>
    <row r="87" spans="1:16" ht="14.45" customHeight="1" x14ac:dyDescent="0.25">
      <c r="A87" s="43" t="s">
        <v>40</v>
      </c>
      <c r="B87" s="43" t="s">
        <v>40</v>
      </c>
      <c r="C87" s="43" t="s">
        <v>467</v>
      </c>
      <c r="D87" s="43" t="s">
        <v>468</v>
      </c>
      <c r="E87" s="43" t="s">
        <v>469</v>
      </c>
      <c r="F87" s="43" t="s">
        <v>470</v>
      </c>
      <c r="G87" s="43" t="s">
        <v>471</v>
      </c>
      <c r="H87" s="43" t="s">
        <v>46</v>
      </c>
      <c r="I87" s="43" t="s">
        <v>472</v>
      </c>
      <c r="J87" s="44">
        <v>46010</v>
      </c>
      <c r="K87" s="44">
        <v>46040</v>
      </c>
      <c r="L87" s="47">
        <v>23.5</v>
      </c>
      <c r="M87" s="44">
        <v>46112</v>
      </c>
      <c r="N87" s="46">
        <v>102</v>
      </c>
      <c r="O87" s="46">
        <v>72</v>
      </c>
      <c r="P87" s="47">
        <f t="shared" si="1"/>
        <v>1692</v>
      </c>
    </row>
    <row r="88" spans="1:16" ht="14.45" customHeight="1" x14ac:dyDescent="0.25">
      <c r="A88" s="43" t="s">
        <v>40</v>
      </c>
      <c r="B88" s="43" t="s">
        <v>40</v>
      </c>
      <c r="C88" s="43" t="s">
        <v>473</v>
      </c>
      <c r="D88" s="43" t="s">
        <v>474</v>
      </c>
      <c r="E88" s="43" t="s">
        <v>475</v>
      </c>
      <c r="F88" s="43" t="s">
        <v>476</v>
      </c>
      <c r="G88" s="43" t="s">
        <v>477</v>
      </c>
      <c r="H88" s="43" t="s">
        <v>46</v>
      </c>
      <c r="I88" s="43" t="s">
        <v>478</v>
      </c>
      <c r="J88" s="44">
        <v>46009</v>
      </c>
      <c r="K88" s="44">
        <v>46039</v>
      </c>
      <c r="L88" s="45">
        <v>4611.6000000000004</v>
      </c>
      <c r="M88" s="44">
        <v>46112</v>
      </c>
      <c r="N88" s="46">
        <v>103</v>
      </c>
      <c r="O88" s="46">
        <v>73</v>
      </c>
      <c r="P88" s="47">
        <f t="shared" si="1"/>
        <v>336646.80000000005</v>
      </c>
    </row>
    <row r="89" spans="1:16" ht="14.45" customHeight="1" x14ac:dyDescent="0.25">
      <c r="A89" s="43" t="s">
        <v>40</v>
      </c>
      <c r="B89" s="43" t="s">
        <v>40</v>
      </c>
      <c r="C89" s="43" t="s">
        <v>175</v>
      </c>
      <c r="D89" s="43" t="s">
        <v>176</v>
      </c>
      <c r="E89" s="43" t="s">
        <v>479</v>
      </c>
      <c r="F89" s="43" t="s">
        <v>480</v>
      </c>
      <c r="G89" s="43" t="s">
        <v>481</v>
      </c>
      <c r="H89" s="43" t="s">
        <v>46</v>
      </c>
      <c r="I89" s="43" t="s">
        <v>180</v>
      </c>
      <c r="J89" s="44">
        <v>46066</v>
      </c>
      <c r="K89" s="44">
        <v>46096</v>
      </c>
      <c r="L89" s="47">
        <v>637.75</v>
      </c>
      <c r="M89" s="44">
        <v>46112</v>
      </c>
      <c r="N89" s="46">
        <v>46</v>
      </c>
      <c r="O89" s="46">
        <v>16</v>
      </c>
      <c r="P89" s="47">
        <f t="shared" si="1"/>
        <v>10204</v>
      </c>
    </row>
    <row r="90" spans="1:16" ht="14.45" customHeight="1" x14ac:dyDescent="0.25">
      <c r="A90" s="43" t="s">
        <v>40</v>
      </c>
      <c r="B90" s="43" t="s">
        <v>40</v>
      </c>
      <c r="C90" s="43" t="s">
        <v>482</v>
      </c>
      <c r="D90" s="43" t="s">
        <v>483</v>
      </c>
      <c r="E90" s="43" t="s">
        <v>484</v>
      </c>
      <c r="F90" s="43" t="s">
        <v>485</v>
      </c>
      <c r="G90" s="43" t="s">
        <v>486</v>
      </c>
      <c r="H90" s="43" t="s">
        <v>46</v>
      </c>
      <c r="I90" s="43" t="s">
        <v>487</v>
      </c>
      <c r="J90" s="44">
        <v>46057</v>
      </c>
      <c r="K90" s="44">
        <v>46087</v>
      </c>
      <c r="L90" s="45">
        <v>6020.7</v>
      </c>
      <c r="M90" s="44">
        <v>46112</v>
      </c>
      <c r="N90" s="46">
        <v>55</v>
      </c>
      <c r="O90" s="46">
        <v>25</v>
      </c>
      <c r="P90" s="47">
        <f t="shared" si="1"/>
        <v>150517.5</v>
      </c>
    </row>
    <row r="91" spans="1:16" ht="14.45" customHeight="1" x14ac:dyDescent="0.25">
      <c r="A91" s="43" t="s">
        <v>40</v>
      </c>
      <c r="B91" s="43" t="s">
        <v>40</v>
      </c>
      <c r="C91" s="43" t="s">
        <v>251</v>
      </c>
      <c r="D91" s="43" t="s">
        <v>252</v>
      </c>
      <c r="E91" s="43" t="s">
        <v>488</v>
      </c>
      <c r="F91" s="43" t="s">
        <v>489</v>
      </c>
      <c r="G91" s="43" t="s">
        <v>490</v>
      </c>
      <c r="H91" s="43" t="s">
        <v>46</v>
      </c>
      <c r="I91" s="43" t="s">
        <v>491</v>
      </c>
      <c r="J91" s="44">
        <v>46059</v>
      </c>
      <c r="K91" s="44">
        <v>46089</v>
      </c>
      <c r="L91" s="45">
        <v>1199.83</v>
      </c>
      <c r="M91" s="44">
        <v>46112</v>
      </c>
      <c r="N91" s="46">
        <v>53</v>
      </c>
      <c r="O91" s="46">
        <v>23</v>
      </c>
      <c r="P91" s="47">
        <f t="shared" si="1"/>
        <v>27596.089999999997</v>
      </c>
    </row>
    <row r="92" spans="1:16" ht="14.45" customHeight="1" x14ac:dyDescent="0.25">
      <c r="A92" s="43" t="s">
        <v>40</v>
      </c>
      <c r="B92" s="43" t="s">
        <v>40</v>
      </c>
      <c r="C92" s="43" t="s">
        <v>467</v>
      </c>
      <c r="D92" s="43" t="s">
        <v>468</v>
      </c>
      <c r="E92" s="43" t="s">
        <v>492</v>
      </c>
      <c r="F92" s="43" t="s">
        <v>493</v>
      </c>
      <c r="G92" s="43" t="s">
        <v>494</v>
      </c>
      <c r="H92" s="43" t="s">
        <v>46</v>
      </c>
      <c r="I92" s="43" t="s">
        <v>495</v>
      </c>
      <c r="J92" s="44">
        <v>46010</v>
      </c>
      <c r="K92" s="44">
        <v>46040</v>
      </c>
      <c r="L92" s="47">
        <v>25.56</v>
      </c>
      <c r="M92" s="44">
        <v>46112</v>
      </c>
      <c r="N92" s="46">
        <v>102</v>
      </c>
      <c r="O92" s="46">
        <v>72</v>
      </c>
      <c r="P92" s="47">
        <f t="shared" si="1"/>
        <v>1840.32</v>
      </c>
    </row>
    <row r="93" spans="1:16" ht="14.45" customHeight="1" x14ac:dyDescent="0.25">
      <c r="A93" s="43" t="s">
        <v>40</v>
      </c>
      <c r="B93" s="43" t="s">
        <v>40</v>
      </c>
      <c r="C93" s="43" t="s">
        <v>208</v>
      </c>
      <c r="D93" s="43" t="s">
        <v>209</v>
      </c>
      <c r="E93" s="43" t="s">
        <v>496</v>
      </c>
      <c r="F93" s="43" t="s">
        <v>497</v>
      </c>
      <c r="G93" s="43" t="s">
        <v>498</v>
      </c>
      <c r="H93" s="43" t="s">
        <v>46</v>
      </c>
      <c r="I93" s="43" t="s">
        <v>213</v>
      </c>
      <c r="J93" s="44">
        <v>46027</v>
      </c>
      <c r="K93" s="44">
        <v>46057</v>
      </c>
      <c r="L93" s="47">
        <v>180</v>
      </c>
      <c r="M93" s="44">
        <v>46112</v>
      </c>
      <c r="N93" s="46">
        <v>85</v>
      </c>
      <c r="O93" s="46">
        <v>55</v>
      </c>
      <c r="P93" s="47">
        <f t="shared" si="1"/>
        <v>9900</v>
      </c>
    </row>
    <row r="94" spans="1:16" ht="14.45" customHeight="1" x14ac:dyDescent="0.25">
      <c r="A94" s="43" t="s">
        <v>40</v>
      </c>
      <c r="B94" s="43" t="s">
        <v>40</v>
      </c>
      <c r="C94" s="43" t="s">
        <v>499</v>
      </c>
      <c r="D94" s="43" t="s">
        <v>500</v>
      </c>
      <c r="E94" s="43" t="s">
        <v>501</v>
      </c>
      <c r="F94" s="43" t="s">
        <v>502</v>
      </c>
      <c r="G94" s="43" t="s">
        <v>503</v>
      </c>
      <c r="H94" s="43" t="s">
        <v>46</v>
      </c>
      <c r="I94" s="43" t="s">
        <v>504</v>
      </c>
      <c r="J94" s="44">
        <v>46065</v>
      </c>
      <c r="K94" s="44">
        <v>46095</v>
      </c>
      <c r="L94" s="45">
        <v>4800</v>
      </c>
      <c r="M94" s="44">
        <v>46112</v>
      </c>
      <c r="N94" s="46">
        <v>47</v>
      </c>
      <c r="O94" s="46">
        <v>17</v>
      </c>
      <c r="P94" s="47">
        <f t="shared" si="1"/>
        <v>81600</v>
      </c>
    </row>
    <row r="95" spans="1:16" ht="14.45" customHeight="1" x14ac:dyDescent="0.25">
      <c r="A95" s="43" t="s">
        <v>40</v>
      </c>
      <c r="B95" s="43" t="s">
        <v>40</v>
      </c>
      <c r="C95" s="43" t="s">
        <v>265</v>
      </c>
      <c r="D95" s="43" t="s">
        <v>266</v>
      </c>
      <c r="E95" s="43" t="s">
        <v>505</v>
      </c>
      <c r="F95" s="43" t="s">
        <v>506</v>
      </c>
      <c r="G95" s="43" t="s">
        <v>507</v>
      </c>
      <c r="H95" s="43" t="s">
        <v>46</v>
      </c>
      <c r="I95" s="43" t="s">
        <v>508</v>
      </c>
      <c r="J95" s="44">
        <v>46002</v>
      </c>
      <c r="K95" s="44">
        <v>46032</v>
      </c>
      <c r="L95" s="47">
        <v>432.78</v>
      </c>
      <c r="M95" s="44">
        <v>46112</v>
      </c>
      <c r="N95" s="46">
        <v>110</v>
      </c>
      <c r="O95" s="46">
        <v>80</v>
      </c>
      <c r="P95" s="47">
        <f t="shared" si="1"/>
        <v>34622.399999999994</v>
      </c>
    </row>
    <row r="96" spans="1:16" ht="14.45" customHeight="1" x14ac:dyDescent="0.25">
      <c r="A96" s="43" t="s">
        <v>40</v>
      </c>
      <c r="B96" s="43" t="s">
        <v>40</v>
      </c>
      <c r="C96" s="43" t="s">
        <v>509</v>
      </c>
      <c r="D96" s="43" t="s">
        <v>510</v>
      </c>
      <c r="E96" s="43" t="s">
        <v>511</v>
      </c>
      <c r="F96" s="43" t="s">
        <v>512</v>
      </c>
      <c r="G96" s="43" t="s">
        <v>513</v>
      </c>
      <c r="H96" s="43" t="s">
        <v>46</v>
      </c>
      <c r="I96" s="43" t="s">
        <v>514</v>
      </c>
      <c r="J96" s="44">
        <v>46065</v>
      </c>
      <c r="K96" s="44">
        <v>46095</v>
      </c>
      <c r="L96" s="47">
        <v>198</v>
      </c>
      <c r="M96" s="44">
        <v>46112</v>
      </c>
      <c r="N96" s="46">
        <v>47</v>
      </c>
      <c r="O96" s="46">
        <v>17</v>
      </c>
      <c r="P96" s="47">
        <f t="shared" si="1"/>
        <v>3366</v>
      </c>
    </row>
    <row r="97" spans="1:16" ht="14.45" customHeight="1" x14ac:dyDescent="0.25">
      <c r="A97" s="43" t="s">
        <v>40</v>
      </c>
      <c r="B97" s="43" t="s">
        <v>40</v>
      </c>
      <c r="C97" s="43" t="s">
        <v>515</v>
      </c>
      <c r="D97" s="43" t="s">
        <v>516</v>
      </c>
      <c r="E97" s="43" t="s">
        <v>517</v>
      </c>
      <c r="F97" s="43" t="s">
        <v>518</v>
      </c>
      <c r="G97" s="43" t="s">
        <v>519</v>
      </c>
      <c r="H97" s="43" t="s">
        <v>46</v>
      </c>
      <c r="I97" s="43" t="s">
        <v>520</v>
      </c>
      <c r="J97" s="44">
        <v>46045</v>
      </c>
      <c r="K97" s="44">
        <v>46075</v>
      </c>
      <c r="L97" s="45">
        <v>2019.6</v>
      </c>
      <c r="M97" s="44">
        <v>46112</v>
      </c>
      <c r="N97" s="46">
        <v>67</v>
      </c>
      <c r="O97" s="46">
        <v>37</v>
      </c>
      <c r="P97" s="47">
        <f t="shared" si="1"/>
        <v>74725.2</v>
      </c>
    </row>
    <row r="98" spans="1:16" ht="14.45" customHeight="1" x14ac:dyDescent="0.25">
      <c r="A98" s="43" t="s">
        <v>40</v>
      </c>
      <c r="B98" s="43" t="s">
        <v>40</v>
      </c>
      <c r="C98" s="43" t="s">
        <v>208</v>
      </c>
      <c r="D98" s="43" t="s">
        <v>209</v>
      </c>
      <c r="E98" s="43" t="s">
        <v>521</v>
      </c>
      <c r="F98" s="43" t="s">
        <v>522</v>
      </c>
      <c r="G98" s="43" t="s">
        <v>523</v>
      </c>
      <c r="H98" s="43" t="s">
        <v>46</v>
      </c>
      <c r="I98" s="43" t="s">
        <v>213</v>
      </c>
      <c r="J98" s="44">
        <v>46027</v>
      </c>
      <c r="K98" s="44">
        <v>46057</v>
      </c>
      <c r="L98" s="47">
        <v>180</v>
      </c>
      <c r="M98" s="44">
        <v>46112</v>
      </c>
      <c r="N98" s="46">
        <v>85</v>
      </c>
      <c r="O98" s="46">
        <v>55</v>
      </c>
      <c r="P98" s="47">
        <f t="shared" si="1"/>
        <v>9900</v>
      </c>
    </row>
    <row r="99" spans="1:16" ht="14.45" customHeight="1" x14ac:dyDescent="0.25">
      <c r="A99" s="43" t="s">
        <v>40</v>
      </c>
      <c r="B99" s="43" t="s">
        <v>40</v>
      </c>
      <c r="C99" s="43" t="s">
        <v>524</v>
      </c>
      <c r="D99" s="43" t="s">
        <v>525</v>
      </c>
      <c r="E99" s="43" t="s">
        <v>526</v>
      </c>
      <c r="F99" s="43" t="s">
        <v>527</v>
      </c>
      <c r="G99" s="43" t="s">
        <v>528</v>
      </c>
      <c r="H99" s="43" t="s">
        <v>46</v>
      </c>
      <c r="I99" s="43" t="s">
        <v>529</v>
      </c>
      <c r="J99" s="44">
        <v>46020</v>
      </c>
      <c r="K99" s="44">
        <v>46050</v>
      </c>
      <c r="L99" s="45">
        <v>3590</v>
      </c>
      <c r="M99" s="44">
        <v>46112</v>
      </c>
      <c r="N99" s="46">
        <v>92</v>
      </c>
      <c r="O99" s="46">
        <v>62</v>
      </c>
      <c r="P99" s="47">
        <f t="shared" si="1"/>
        <v>222580</v>
      </c>
    </row>
    <row r="100" spans="1:16" ht="14.45" customHeight="1" x14ac:dyDescent="0.25">
      <c r="A100" s="43" t="s">
        <v>40</v>
      </c>
      <c r="B100" s="43" t="s">
        <v>40</v>
      </c>
      <c r="C100" s="43" t="s">
        <v>193</v>
      </c>
      <c r="D100" s="43" t="s">
        <v>194</v>
      </c>
      <c r="E100" s="43" t="s">
        <v>530</v>
      </c>
      <c r="F100" s="43" t="s">
        <v>531</v>
      </c>
      <c r="G100" s="43" t="s">
        <v>532</v>
      </c>
      <c r="H100" s="43" t="s">
        <v>46</v>
      </c>
      <c r="I100" s="43" t="s">
        <v>198</v>
      </c>
      <c r="J100" s="44">
        <v>46021</v>
      </c>
      <c r="K100" s="44">
        <v>46051</v>
      </c>
      <c r="L100" s="45">
        <v>3263.63</v>
      </c>
      <c r="M100" s="44">
        <v>46112</v>
      </c>
      <c r="N100" s="46">
        <v>91</v>
      </c>
      <c r="O100" s="46">
        <v>61</v>
      </c>
      <c r="P100" s="47">
        <f t="shared" si="1"/>
        <v>199081.43</v>
      </c>
    </row>
    <row r="101" spans="1:16" ht="14.45" customHeight="1" x14ac:dyDescent="0.25">
      <c r="A101" s="43" t="s">
        <v>40</v>
      </c>
      <c r="B101" s="43" t="s">
        <v>40</v>
      </c>
      <c r="C101" s="43" t="s">
        <v>533</v>
      </c>
      <c r="D101" s="43" t="s">
        <v>534</v>
      </c>
      <c r="E101" s="43" t="s">
        <v>535</v>
      </c>
      <c r="F101" s="43" t="s">
        <v>536</v>
      </c>
      <c r="G101" s="43" t="s">
        <v>537</v>
      </c>
      <c r="H101" s="43" t="s">
        <v>46</v>
      </c>
      <c r="I101" s="43" t="s">
        <v>538</v>
      </c>
      <c r="J101" s="44">
        <v>46002</v>
      </c>
      <c r="K101" s="44">
        <v>46032</v>
      </c>
      <c r="L101" s="45">
        <v>2861.66</v>
      </c>
      <c r="M101" s="44">
        <v>46112</v>
      </c>
      <c r="N101" s="46">
        <v>110</v>
      </c>
      <c r="O101" s="46">
        <v>80</v>
      </c>
      <c r="P101" s="47">
        <f t="shared" si="1"/>
        <v>228932.8</v>
      </c>
    </row>
    <row r="102" spans="1:16" ht="14.45" customHeight="1" x14ac:dyDescent="0.25">
      <c r="A102" s="43" t="s">
        <v>40</v>
      </c>
      <c r="B102" s="43" t="s">
        <v>40</v>
      </c>
      <c r="C102" s="43" t="s">
        <v>539</v>
      </c>
      <c r="D102" s="43" t="s">
        <v>540</v>
      </c>
      <c r="E102" s="43" t="s">
        <v>541</v>
      </c>
      <c r="F102" s="43" t="s">
        <v>542</v>
      </c>
      <c r="G102" s="43" t="s">
        <v>543</v>
      </c>
      <c r="H102" s="43" t="s">
        <v>46</v>
      </c>
      <c r="I102" s="43" t="s">
        <v>544</v>
      </c>
      <c r="J102" s="44">
        <v>46071</v>
      </c>
      <c r="K102" s="44">
        <v>46101</v>
      </c>
      <c r="L102" s="45">
        <v>4600.6000000000004</v>
      </c>
      <c r="M102" s="44">
        <v>46112</v>
      </c>
      <c r="N102" s="46">
        <v>41</v>
      </c>
      <c r="O102" s="46">
        <v>11</v>
      </c>
      <c r="P102" s="47">
        <f t="shared" si="1"/>
        <v>50606.600000000006</v>
      </c>
    </row>
    <row r="103" spans="1:16" ht="14.45" customHeight="1" x14ac:dyDescent="0.25">
      <c r="A103" s="43" t="s">
        <v>40</v>
      </c>
      <c r="B103" s="43" t="s">
        <v>40</v>
      </c>
      <c r="C103" s="43" t="s">
        <v>545</v>
      </c>
      <c r="D103" s="43" t="s">
        <v>546</v>
      </c>
      <c r="E103" s="43" t="s">
        <v>547</v>
      </c>
      <c r="F103" s="43" t="s">
        <v>548</v>
      </c>
      <c r="G103" s="43" t="s">
        <v>549</v>
      </c>
      <c r="H103" s="43" t="s">
        <v>46</v>
      </c>
      <c r="I103" s="43" t="s">
        <v>550</v>
      </c>
      <c r="J103" s="44">
        <v>46010</v>
      </c>
      <c r="K103" s="44">
        <v>46040</v>
      </c>
      <c r="L103" s="45">
        <v>1741.34</v>
      </c>
      <c r="M103" s="44">
        <v>46112</v>
      </c>
      <c r="N103" s="46">
        <v>102</v>
      </c>
      <c r="O103" s="46">
        <v>72</v>
      </c>
      <c r="P103" s="47">
        <f t="shared" si="1"/>
        <v>125376.48</v>
      </c>
    </row>
    <row r="104" spans="1:16" ht="14.45" customHeight="1" x14ac:dyDescent="0.25">
      <c r="A104" s="43" t="s">
        <v>40</v>
      </c>
      <c r="B104" s="43" t="s">
        <v>40</v>
      </c>
      <c r="C104" s="43" t="s">
        <v>551</v>
      </c>
      <c r="D104" s="43" t="s">
        <v>552</v>
      </c>
      <c r="E104" s="43" t="s">
        <v>553</v>
      </c>
      <c r="F104" s="43" t="s">
        <v>554</v>
      </c>
      <c r="G104" s="43" t="s">
        <v>555</v>
      </c>
      <c r="H104" s="43" t="s">
        <v>46</v>
      </c>
      <c r="I104" s="43" t="s">
        <v>556</v>
      </c>
      <c r="J104" s="44">
        <v>46003</v>
      </c>
      <c r="K104" s="44">
        <v>46033</v>
      </c>
      <c r="L104" s="47">
        <v>100</v>
      </c>
      <c r="M104" s="44">
        <v>46112</v>
      </c>
      <c r="N104" s="46">
        <v>109</v>
      </c>
      <c r="O104" s="46">
        <v>79</v>
      </c>
      <c r="P104" s="47">
        <f t="shared" si="1"/>
        <v>7900</v>
      </c>
    </row>
    <row r="105" spans="1:16" ht="14.45" customHeight="1" x14ac:dyDescent="0.25">
      <c r="A105" s="43" t="s">
        <v>40</v>
      </c>
      <c r="B105" s="43" t="s">
        <v>40</v>
      </c>
      <c r="C105" s="43" t="s">
        <v>175</v>
      </c>
      <c r="D105" s="43" t="s">
        <v>176</v>
      </c>
      <c r="E105" s="43" t="s">
        <v>557</v>
      </c>
      <c r="F105" s="43" t="s">
        <v>558</v>
      </c>
      <c r="G105" s="43" t="s">
        <v>559</v>
      </c>
      <c r="H105" s="43" t="s">
        <v>46</v>
      </c>
      <c r="I105" s="43" t="s">
        <v>180</v>
      </c>
      <c r="J105" s="44">
        <v>46060</v>
      </c>
      <c r="K105" s="44">
        <v>46090</v>
      </c>
      <c r="L105" s="47">
        <v>637.75</v>
      </c>
      <c r="M105" s="44">
        <v>46112</v>
      </c>
      <c r="N105" s="46">
        <v>52</v>
      </c>
      <c r="O105" s="46">
        <v>22</v>
      </c>
      <c r="P105" s="47">
        <f t="shared" si="1"/>
        <v>14030.5</v>
      </c>
    </row>
    <row r="106" spans="1:16" ht="14.45" customHeight="1" x14ac:dyDescent="0.25">
      <c r="A106" s="43" t="s">
        <v>40</v>
      </c>
      <c r="B106" s="43" t="s">
        <v>40</v>
      </c>
      <c r="C106" s="43" t="s">
        <v>265</v>
      </c>
      <c r="D106" s="43" t="s">
        <v>266</v>
      </c>
      <c r="E106" s="43" t="s">
        <v>560</v>
      </c>
      <c r="F106" s="43" t="s">
        <v>561</v>
      </c>
      <c r="G106" s="43" t="s">
        <v>562</v>
      </c>
      <c r="H106" s="43" t="s">
        <v>46</v>
      </c>
      <c r="I106" s="43" t="s">
        <v>563</v>
      </c>
      <c r="J106" s="44">
        <v>46004</v>
      </c>
      <c r="K106" s="44">
        <v>46034</v>
      </c>
      <c r="L106" s="47">
        <v>122.83</v>
      </c>
      <c r="M106" s="44">
        <v>46112</v>
      </c>
      <c r="N106" s="46">
        <v>108</v>
      </c>
      <c r="O106" s="46">
        <v>78</v>
      </c>
      <c r="P106" s="47">
        <f t="shared" si="1"/>
        <v>9580.74</v>
      </c>
    </row>
    <row r="107" spans="1:16" ht="14.45" customHeight="1" x14ac:dyDescent="0.25">
      <c r="A107" s="43" t="s">
        <v>40</v>
      </c>
      <c r="B107" s="43" t="s">
        <v>40</v>
      </c>
      <c r="C107" s="43" t="s">
        <v>564</v>
      </c>
      <c r="D107" s="43" t="s">
        <v>565</v>
      </c>
      <c r="E107" s="43" t="s">
        <v>566</v>
      </c>
      <c r="F107" s="43" t="s">
        <v>567</v>
      </c>
      <c r="G107" s="43" t="s">
        <v>568</v>
      </c>
      <c r="H107" s="43" t="s">
        <v>46</v>
      </c>
      <c r="I107" s="43" t="s">
        <v>569</v>
      </c>
      <c r="J107" s="44">
        <v>46030</v>
      </c>
      <c r="K107" s="44">
        <v>46060</v>
      </c>
      <c r="L107" s="45">
        <v>2000</v>
      </c>
      <c r="M107" s="44">
        <v>46112</v>
      </c>
      <c r="N107" s="46">
        <v>82</v>
      </c>
      <c r="O107" s="46">
        <v>52</v>
      </c>
      <c r="P107" s="47">
        <f t="shared" si="1"/>
        <v>104000</v>
      </c>
    </row>
    <row r="108" spans="1:16" ht="14.45" customHeight="1" x14ac:dyDescent="0.25">
      <c r="A108" s="43" t="s">
        <v>40</v>
      </c>
      <c r="B108" s="43" t="s">
        <v>40</v>
      </c>
      <c r="C108" s="43" t="s">
        <v>96</v>
      </c>
      <c r="D108" s="43" t="s">
        <v>97</v>
      </c>
      <c r="E108" s="43" t="s">
        <v>570</v>
      </c>
      <c r="F108" s="43" t="s">
        <v>571</v>
      </c>
      <c r="G108" s="43" t="s">
        <v>572</v>
      </c>
      <c r="H108" s="43" t="s">
        <v>46</v>
      </c>
      <c r="I108" s="43" t="s">
        <v>573</v>
      </c>
      <c r="J108" s="44">
        <v>46078</v>
      </c>
      <c r="K108" s="44">
        <v>46108</v>
      </c>
      <c r="L108" s="47">
        <v>268.86</v>
      </c>
      <c r="M108" s="44">
        <v>46112</v>
      </c>
      <c r="N108" s="46">
        <v>34</v>
      </c>
      <c r="O108" s="46">
        <v>4</v>
      </c>
      <c r="P108" s="47">
        <f t="shared" si="1"/>
        <v>1075.44</v>
      </c>
    </row>
    <row r="109" spans="1:16" ht="14.45" customHeight="1" x14ac:dyDescent="0.25">
      <c r="A109" s="43" t="s">
        <v>40</v>
      </c>
      <c r="B109" s="43" t="s">
        <v>40</v>
      </c>
      <c r="C109" s="43" t="s">
        <v>208</v>
      </c>
      <c r="D109" s="43" t="s">
        <v>209</v>
      </c>
      <c r="E109" s="43" t="s">
        <v>574</v>
      </c>
      <c r="F109" s="43" t="s">
        <v>575</v>
      </c>
      <c r="G109" s="43" t="s">
        <v>576</v>
      </c>
      <c r="H109" s="43" t="s">
        <v>46</v>
      </c>
      <c r="I109" s="43" t="s">
        <v>577</v>
      </c>
      <c r="J109" s="44">
        <v>46027</v>
      </c>
      <c r="K109" s="44">
        <v>46057</v>
      </c>
      <c r="L109" s="47">
        <v>720</v>
      </c>
      <c r="M109" s="44">
        <v>46112</v>
      </c>
      <c r="N109" s="46">
        <v>85</v>
      </c>
      <c r="O109" s="46">
        <v>55</v>
      </c>
      <c r="P109" s="47">
        <f t="shared" si="1"/>
        <v>39600</v>
      </c>
    </row>
    <row r="110" spans="1:16" ht="14.45" customHeight="1" x14ac:dyDescent="0.25">
      <c r="A110" s="43" t="s">
        <v>40</v>
      </c>
      <c r="B110" s="43" t="s">
        <v>40</v>
      </c>
      <c r="C110" s="43" t="s">
        <v>208</v>
      </c>
      <c r="D110" s="43" t="s">
        <v>209</v>
      </c>
      <c r="E110" s="43" t="s">
        <v>578</v>
      </c>
      <c r="F110" s="43" t="s">
        <v>579</v>
      </c>
      <c r="G110" s="43" t="s">
        <v>580</v>
      </c>
      <c r="H110" s="43" t="s">
        <v>46</v>
      </c>
      <c r="I110" s="43" t="s">
        <v>577</v>
      </c>
      <c r="J110" s="44">
        <v>46027</v>
      </c>
      <c r="K110" s="44">
        <v>46057</v>
      </c>
      <c r="L110" s="47">
        <v>720</v>
      </c>
      <c r="M110" s="44">
        <v>46112</v>
      </c>
      <c r="N110" s="46">
        <v>85</v>
      </c>
      <c r="O110" s="46">
        <v>55</v>
      </c>
      <c r="P110" s="47">
        <f t="shared" si="1"/>
        <v>39600</v>
      </c>
    </row>
    <row r="111" spans="1:16" ht="14.45" customHeight="1" x14ac:dyDescent="0.25">
      <c r="A111" s="43" t="s">
        <v>40</v>
      </c>
      <c r="B111" s="43" t="s">
        <v>40</v>
      </c>
      <c r="C111" s="43" t="s">
        <v>581</v>
      </c>
      <c r="D111" s="43" t="s">
        <v>582</v>
      </c>
      <c r="E111" s="43" t="s">
        <v>583</v>
      </c>
      <c r="F111" s="43" t="s">
        <v>584</v>
      </c>
      <c r="G111" s="43" t="s">
        <v>585</v>
      </c>
      <c r="H111" s="43" t="s">
        <v>46</v>
      </c>
      <c r="I111" s="43" t="s">
        <v>586</v>
      </c>
      <c r="J111" s="44">
        <v>46066</v>
      </c>
      <c r="K111" s="44">
        <v>46096</v>
      </c>
      <c r="L111" s="45">
        <v>5301.98</v>
      </c>
      <c r="M111" s="44">
        <v>46112</v>
      </c>
      <c r="N111" s="46">
        <v>46</v>
      </c>
      <c r="O111" s="46">
        <v>16</v>
      </c>
      <c r="P111" s="47">
        <f t="shared" si="1"/>
        <v>84831.679999999993</v>
      </c>
    </row>
    <row r="112" spans="1:16" ht="14.45" customHeight="1" x14ac:dyDescent="0.25">
      <c r="A112" s="43" t="s">
        <v>40</v>
      </c>
      <c r="B112" s="43" t="s">
        <v>40</v>
      </c>
      <c r="C112" s="43" t="s">
        <v>175</v>
      </c>
      <c r="D112" s="43" t="s">
        <v>176</v>
      </c>
      <c r="E112" s="43" t="s">
        <v>587</v>
      </c>
      <c r="F112" s="43" t="s">
        <v>588</v>
      </c>
      <c r="G112" s="43" t="s">
        <v>589</v>
      </c>
      <c r="H112" s="43" t="s">
        <v>46</v>
      </c>
      <c r="I112" s="43" t="s">
        <v>180</v>
      </c>
      <c r="J112" s="44">
        <v>46067</v>
      </c>
      <c r="K112" s="44">
        <v>46097</v>
      </c>
      <c r="L112" s="47">
        <v>637.75</v>
      </c>
      <c r="M112" s="44">
        <v>46112</v>
      </c>
      <c r="N112" s="46">
        <v>45</v>
      </c>
      <c r="O112" s="46">
        <v>15</v>
      </c>
      <c r="P112" s="47">
        <f t="shared" si="1"/>
        <v>9566.25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1"/>
  <sheetViews>
    <sheetView zoomScaleNormal="100" workbookViewId="0">
      <selection activeCell="A3" sqref="A3"/>
    </sheetView>
  </sheetViews>
  <sheetFormatPr defaultRowHeight="15" x14ac:dyDescent="0.25"/>
  <cols>
    <col min="1" max="1" width="28.5703125" customWidth="1"/>
    <col min="2" max="2" width="96.140625" style="9" customWidth="1"/>
    <col min="3" max="3" width="96.28515625" customWidth="1"/>
    <col min="7" max="23" width="0" hidden="1" customWidth="1"/>
  </cols>
  <sheetData>
    <row r="1" spans="1:3" ht="23.25" customHeight="1" x14ac:dyDescent="0.25">
      <c r="A1" s="7"/>
      <c r="B1" s="7"/>
      <c r="C1" s="7"/>
    </row>
    <row r="2" spans="1:3" ht="19.5" customHeight="1" x14ac:dyDescent="0.25">
      <c r="A2" s="8"/>
      <c r="B2" s="8"/>
      <c r="C2" s="8"/>
    </row>
    <row r="3" spans="1:3" ht="34.5" customHeight="1" x14ac:dyDescent="0.25">
      <c r="A3" s="17" t="s">
        <v>0</v>
      </c>
      <c r="B3" s="17" t="s">
        <v>1</v>
      </c>
    </row>
    <row r="4" spans="1:3" ht="36.950000000000003" customHeight="1" x14ac:dyDescent="0.25">
      <c r="A4" s="39" t="s">
        <v>18</v>
      </c>
      <c r="B4" s="40" t="s">
        <v>33</v>
      </c>
    </row>
    <row r="5" spans="1:3" ht="36.950000000000003" customHeight="1" x14ac:dyDescent="0.25">
      <c r="A5" s="39" t="s">
        <v>4</v>
      </c>
      <c r="B5" s="40" t="s">
        <v>34</v>
      </c>
    </row>
    <row r="6" spans="1:3" ht="36.950000000000003" customHeight="1" x14ac:dyDescent="0.25">
      <c r="A6" s="20" t="s">
        <v>5</v>
      </c>
      <c r="B6" s="21" t="s">
        <v>19</v>
      </c>
    </row>
    <row r="7" spans="1:3" ht="36.950000000000003" customHeight="1" x14ac:dyDescent="0.25">
      <c r="A7" s="20" t="s">
        <v>6</v>
      </c>
      <c r="B7" s="21" t="s">
        <v>20</v>
      </c>
    </row>
    <row r="8" spans="1:3" ht="36.950000000000003" customHeight="1" x14ac:dyDescent="0.25">
      <c r="A8" s="22" t="s">
        <v>7</v>
      </c>
      <c r="B8" s="23" t="s">
        <v>21</v>
      </c>
    </row>
    <row r="9" spans="1:3" ht="36.950000000000003" customHeight="1" x14ac:dyDescent="0.25">
      <c r="A9" s="22" t="s">
        <v>8</v>
      </c>
      <c r="B9" s="23" t="s">
        <v>22</v>
      </c>
    </row>
    <row r="10" spans="1:3" ht="36.950000000000003" customHeight="1" x14ac:dyDescent="0.25">
      <c r="A10" s="22" t="s">
        <v>9</v>
      </c>
      <c r="B10" s="23" t="s">
        <v>23</v>
      </c>
    </row>
    <row r="11" spans="1:3" ht="36.950000000000003" customHeight="1" x14ac:dyDescent="0.25">
      <c r="A11" s="22" t="s">
        <v>10</v>
      </c>
      <c r="B11" s="23" t="s">
        <v>24</v>
      </c>
    </row>
    <row r="12" spans="1:3" ht="36.950000000000003" customHeight="1" x14ac:dyDescent="0.25">
      <c r="A12" s="22" t="s">
        <v>11</v>
      </c>
      <c r="B12" s="23" t="s">
        <v>25</v>
      </c>
    </row>
    <row r="13" spans="1:3" ht="36.950000000000003" customHeight="1" x14ac:dyDescent="0.25">
      <c r="A13" s="22" t="s">
        <v>12</v>
      </c>
      <c r="B13" s="23" t="s">
        <v>26</v>
      </c>
    </row>
    <row r="14" spans="1:3" ht="36.950000000000003" customHeight="1" x14ac:dyDescent="0.25">
      <c r="A14" s="22" t="s">
        <v>13</v>
      </c>
      <c r="B14" s="23" t="s">
        <v>27</v>
      </c>
    </row>
    <row r="15" spans="1:3" ht="36.950000000000003" customHeight="1" x14ac:dyDescent="0.25">
      <c r="A15" s="24" t="s">
        <v>14</v>
      </c>
      <c r="B15" s="25" t="s">
        <v>14</v>
      </c>
    </row>
    <row r="16" spans="1:3" ht="36.950000000000003" customHeight="1" x14ac:dyDescent="0.25">
      <c r="A16" s="24" t="s">
        <v>15</v>
      </c>
      <c r="B16" s="25" t="s">
        <v>28</v>
      </c>
    </row>
    <row r="17" spans="1:2" ht="36.950000000000003" customHeight="1" x14ac:dyDescent="0.25">
      <c r="A17" s="24" t="s">
        <v>16</v>
      </c>
      <c r="B17" s="25" t="s">
        <v>29</v>
      </c>
    </row>
    <row r="18" spans="1:2" ht="36.950000000000003" customHeight="1" x14ac:dyDescent="0.25">
      <c r="A18" s="24" t="s">
        <v>17</v>
      </c>
      <c r="B18" s="25" t="s">
        <v>30</v>
      </c>
    </row>
    <row r="19" spans="1:2" x14ac:dyDescent="0.25">
      <c r="B19"/>
    </row>
    <row r="20" spans="1:2" x14ac:dyDescent="0.25">
      <c r="A20" s="26" t="s">
        <v>31</v>
      </c>
      <c r="B20"/>
    </row>
    <row r="21" spans="1:2" x14ac:dyDescent="0.25">
      <c r="A21" s="26" t="s">
        <v>32</v>
      </c>
      <c r="B2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EXPORT_TEMPI_PONDERATI</vt:lpstr>
      <vt:lpstr>Legenda</vt:lpstr>
      <vt:lpstr>EXPORT_TEMPI_PONDERATI!Area_stampa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felice iazzolino</cp:lastModifiedBy>
  <cp:lastPrinted>2014-05-09T15:39:14Z</cp:lastPrinted>
  <dcterms:created xsi:type="dcterms:W3CDTF">2013-05-10T09:28:03Z</dcterms:created>
  <dcterms:modified xsi:type="dcterms:W3CDTF">2026-04-09T08:40:15Z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